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5180" windowHeight="8580"/>
  </bookViews>
  <sheets>
    <sheet name="Deckblatt" sheetId="9" r:id="rId1"/>
    <sheet name="Dateneingabe" sheetId="8" r:id="rId2"/>
    <sheet name="Spider Werte 1-6" sheetId="5" r:id="rId3"/>
    <sheet name="Spider Werte 1-7" sheetId="4" r:id="rId4"/>
    <sheet name="Vektoren 1-7" sheetId="6" r:id="rId5"/>
    <sheet name="Vektorprofil" sheetId="7" r:id="rId6"/>
    <sheet name="Datenbereitstellung Spider" sheetId="1" r:id="rId7"/>
    <sheet name="Datenbereitstellung Vektor" sheetId="2" r:id="rId8"/>
    <sheet name="Tabelle1" sheetId="10" r:id="rId9"/>
  </sheets>
  <calcPr calcId="145621"/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I5" i="2"/>
  <c r="J5" i="2"/>
  <c r="K5" i="2"/>
  <c r="L5" i="2"/>
  <c r="C6" i="2"/>
  <c r="D6" i="2"/>
  <c r="G6" i="2"/>
  <c r="F18" i="2"/>
  <c r="H6" i="2"/>
  <c r="C7" i="2"/>
  <c r="H7" i="2"/>
  <c r="H19" i="2"/>
  <c r="D7" i="2"/>
  <c r="G7" i="2"/>
  <c r="C8" i="2"/>
  <c r="D8" i="2"/>
  <c r="G8" i="2"/>
  <c r="F20" i="2"/>
  <c r="H8" i="2"/>
  <c r="C9" i="2"/>
  <c r="D9" i="2"/>
  <c r="G9" i="2"/>
  <c r="F21" i="2"/>
  <c r="H9" i="2"/>
  <c r="C10" i="2"/>
  <c r="H10" i="2"/>
  <c r="H22" i="2"/>
  <c r="D10" i="2"/>
  <c r="G10" i="2"/>
  <c r="F22" i="2"/>
  <c r="C11" i="2"/>
  <c r="D11" i="2"/>
  <c r="G11" i="2"/>
  <c r="H11" i="2"/>
  <c r="L11" i="2"/>
  <c r="I11" i="2"/>
  <c r="J11" i="2"/>
  <c r="I12" i="2"/>
  <c r="I24" i="2"/>
  <c r="J12" i="2"/>
  <c r="A17" i="2"/>
  <c r="B17" i="2"/>
  <c r="E17" i="2"/>
  <c r="F17" i="2"/>
  <c r="G17" i="2"/>
  <c r="H17" i="2"/>
  <c r="I17" i="2"/>
  <c r="J17" i="2"/>
  <c r="K17" i="2"/>
  <c r="L17" i="2"/>
  <c r="A18" i="2"/>
  <c r="B18" i="2"/>
  <c r="E18" i="2"/>
  <c r="G18" i="2"/>
  <c r="H18" i="2"/>
  <c r="A19" i="2"/>
  <c r="B19" i="2"/>
  <c r="E19" i="2"/>
  <c r="F19" i="2"/>
  <c r="G19" i="2"/>
  <c r="A20" i="2"/>
  <c r="B20" i="2"/>
  <c r="E20" i="2"/>
  <c r="G20" i="2"/>
  <c r="H20" i="2"/>
  <c r="A21" i="2"/>
  <c r="B21" i="2"/>
  <c r="E21" i="2"/>
  <c r="G21" i="2"/>
  <c r="H21" i="2"/>
  <c r="A22" i="2"/>
  <c r="B22" i="2"/>
  <c r="E22" i="2"/>
  <c r="G22" i="2"/>
  <c r="A23" i="2"/>
  <c r="B23" i="2"/>
  <c r="E23" i="2"/>
  <c r="G23" i="2"/>
  <c r="H23" i="2"/>
  <c r="I23" i="2"/>
  <c r="K23" i="2"/>
  <c r="A24" i="2"/>
  <c r="B24" i="2"/>
  <c r="E24" i="2"/>
  <c r="G24" i="2"/>
  <c r="K24" i="2"/>
  <c r="C10" i="8"/>
  <c r="C12" i="2"/>
  <c r="H12" i="2"/>
  <c r="D10" i="8"/>
  <c r="C9" i="1"/>
  <c r="L23" i="2"/>
  <c r="J10" i="2"/>
  <c r="K11" i="2"/>
  <c r="F23" i="2"/>
  <c r="H24" i="2"/>
  <c r="L12" i="2"/>
  <c r="L24" i="2"/>
  <c r="D12" i="2"/>
  <c r="G12" i="2"/>
  <c r="J23" i="2"/>
  <c r="I10" i="2"/>
  <c r="L10" i="2"/>
  <c r="K22" i="2"/>
  <c r="F24" i="2"/>
  <c r="K12" i="2"/>
  <c r="J24" i="2"/>
  <c r="L22" i="2"/>
  <c r="J9" i="2"/>
  <c r="K10" i="2"/>
  <c r="I22" i="2"/>
  <c r="I9" i="2"/>
  <c r="J22" i="2"/>
  <c r="L9" i="2"/>
  <c r="K21" i="2"/>
  <c r="J8" i="2"/>
  <c r="L21" i="2"/>
  <c r="K9" i="2"/>
  <c r="I21" i="2"/>
  <c r="I8" i="2"/>
  <c r="J21" i="2"/>
  <c r="K20" i="2"/>
  <c r="L8" i="2"/>
  <c r="J7" i="2"/>
  <c r="L20" i="2"/>
  <c r="I20" i="2"/>
  <c r="K8" i="2"/>
  <c r="J20" i="2"/>
  <c r="I7" i="2"/>
  <c r="L7" i="2"/>
  <c r="K19" i="2"/>
  <c r="K7" i="2"/>
  <c r="I19" i="2"/>
  <c r="J6" i="2"/>
  <c r="L19" i="2"/>
  <c r="K18" i="2"/>
  <c r="L6" i="2"/>
  <c r="L18" i="2"/>
  <c r="I6" i="2"/>
  <c r="J19" i="2"/>
  <c r="K6" i="2"/>
  <c r="J18" i="2"/>
  <c r="I18" i="2"/>
</calcChain>
</file>

<file path=xl/sharedStrings.xml><?xml version="1.0" encoding="utf-8"?>
<sst xmlns="http://schemas.openxmlformats.org/spreadsheetml/2006/main" count="41" uniqueCount="32">
  <si>
    <t>Marketing und Verkauf</t>
  </si>
  <si>
    <t>Forschung und Entwicklung</t>
  </si>
  <si>
    <t>Produktion und Beschaffung</t>
  </si>
  <si>
    <t>Q'Sicherung und Umwelt</t>
  </si>
  <si>
    <t>Personal und Dienste</t>
  </si>
  <si>
    <t>Logistik und Finanz</t>
  </si>
  <si>
    <t>Subjektiver Wert</t>
  </si>
  <si>
    <t>Summe</t>
  </si>
  <si>
    <t>Summe Monetärer Wert</t>
  </si>
  <si>
    <t>Monetärer Wert (Budget)</t>
  </si>
  <si>
    <t>Einzelvektoren</t>
  </si>
  <si>
    <t>XA</t>
  </si>
  <si>
    <t>YA</t>
  </si>
  <si>
    <t>XE</t>
  </si>
  <si>
    <t>YE</t>
  </si>
  <si>
    <t>Objekt</t>
  </si>
  <si>
    <t>Vektorprofil</t>
  </si>
  <si>
    <t>Koordinatenumstellung für einfachere Übergabe</t>
  </si>
  <si>
    <t>Grundmaske zur Dateneingabe</t>
  </si>
  <si>
    <t>Für Spiderübergabe</t>
  </si>
  <si>
    <t>Objekte und Vektoren</t>
  </si>
  <si>
    <t>Strategisches Gewicht (Subjektiver Wert)</t>
  </si>
  <si>
    <t>Balanced Scoremap</t>
  </si>
  <si>
    <t>Darstellungsvergleich Spider --&gt; Vektorprofil</t>
  </si>
  <si>
    <t>Eingegeben werden:</t>
  </si>
  <si>
    <t>a) die Ressorts</t>
  </si>
  <si>
    <t>b) deren strategische Bedeutung</t>
  </si>
  <si>
    <t>c) deren Budgets, bzw. Kosten</t>
  </si>
  <si>
    <t>Damit aus Daten Informationen werden.</t>
  </si>
  <si>
    <t>Falls die vollständige Datei gewünscht wird, verwenden Sie bitte die Datei: "spider_vektor01col.xls"</t>
  </si>
  <si>
    <t>Falls Sie diese nicht auffinden können, senden Sie bitte eine Email an software@bengin.com</t>
  </si>
  <si>
    <t>Aus Platz/Downloadgründen enthält diese Version keine Bilder auf der ersten Seite.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</si>
</sst>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8" xfId="0" applyFill="1" applyBorder="1"/>
    <xf numFmtId="0" fontId="0" fillId="0" borderId="8" xfId="0" applyBorder="1" applyAlignment="1">
      <alignment horizontal="center" vertical="center" wrapText="1"/>
    </xf>
    <xf numFmtId="0" fontId="3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FF00"/>
      <rgbColor rgb="00FFFF00"/>
      <rgbColor rgb="00FF1A00"/>
      <rgbColor rgb="000066FF"/>
      <rgbColor rgb="00E0E066"/>
      <rgbColor rgb="00E0E099"/>
      <rgbColor rgb="00FFFFFF"/>
      <rgbColor rgb="00E0E000"/>
      <rgbColor rgb="003333CC"/>
      <rgbColor rgb="007F7FCC"/>
      <rgbColor rgb="00CCCCE6"/>
      <rgbColor rgb="00FFFFFF"/>
      <rgbColor rgb="00FFFFFF"/>
      <rgbColor rgb="00FFFFFF"/>
      <rgbColor rgb="00FFFFFF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Spider sechs Objekte</a:t>
            </a:r>
          </a:p>
        </c:rich>
      </c:tx>
      <c:layout>
        <c:manualLayout>
          <c:xMode val="edge"/>
          <c:yMode val="edge"/>
          <c:x val="0.41249996987890442"/>
          <c:y val="2.0201966608196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95833333333334"/>
          <c:y val="0.21043771043771045"/>
          <c:w val="0.41354166666666664"/>
          <c:h val="0.66835016835016836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multiLvlStrRef>
              <c:f>'Datenbereitstellung Spider'!$A$3:$B$8</c:f>
              <c:multiLvlStrCache>
                <c:ptCount val="6"/>
                <c:lvl>
                  <c:pt idx="0">
                    <c:v>Marketing und Verkauf</c:v>
                  </c:pt>
                  <c:pt idx="1">
                    <c:v>Forschung und Entwicklung</c:v>
                  </c:pt>
                  <c:pt idx="2">
                    <c:v>Produktion und Beschaffung</c:v>
                  </c:pt>
                  <c:pt idx="3">
                    <c:v>Q'Sicherung und Umwelt</c:v>
                  </c:pt>
                  <c:pt idx="4">
                    <c:v>Personal und Dienste</c:v>
                  </c:pt>
                  <c:pt idx="5">
                    <c:v>Logistik und Finanz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'Datenbereitstellung Spider'!$C$3:$C$8</c:f>
              <c:numCache>
                <c:formatCode>General</c:formatCode>
                <c:ptCount val="6"/>
                <c:pt idx="0">
                  <c:v>15</c:v>
                </c:pt>
                <c:pt idx="1">
                  <c:v>10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59552"/>
        <c:axId val="116783744"/>
      </c:radarChart>
      <c:catAx>
        <c:axId val="11675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83744"/>
        <c:crosses val="autoZero"/>
        <c:auto val="0"/>
        <c:lblAlgn val="ctr"/>
        <c:lblOffset val="100"/>
        <c:noMultiLvlLbl val="0"/>
      </c:catAx>
      <c:valAx>
        <c:axId val="1167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5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54161212922846"/>
          <c:y val="0.52693607338400716"/>
          <c:w val="8.2291709338218721E-2"/>
          <c:h val="3.70370566881056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Spider sieben Objekte</a:t>
            </a:r>
          </a:p>
        </c:rich>
      </c:tx>
      <c:layout>
        <c:manualLayout>
          <c:xMode val="edge"/>
          <c:yMode val="edge"/>
          <c:x val="0.41041669860808433"/>
          <c:y val="2.0202070246837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95833333333334"/>
          <c:y val="0.21043771043771045"/>
          <c:w val="0.41354166666666664"/>
          <c:h val="0.66835016835016836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multiLvlStrRef>
              <c:f>'Datenbereitstellung Spider'!$A$3:$B$9</c:f>
              <c:multiLvlStrCache>
                <c:ptCount val="7"/>
                <c:lvl>
                  <c:pt idx="0">
                    <c:v>Marketing und Verkauf</c:v>
                  </c:pt>
                  <c:pt idx="1">
                    <c:v>Forschung und Entwicklung</c:v>
                  </c:pt>
                  <c:pt idx="2">
                    <c:v>Produktion und Beschaffung</c:v>
                  </c:pt>
                  <c:pt idx="3">
                    <c:v>Q'Sicherung und Umwelt</c:v>
                  </c:pt>
                  <c:pt idx="4">
                    <c:v>Personal und Dienste</c:v>
                  </c:pt>
                  <c:pt idx="5">
                    <c:v>Logistik und Finanz</c:v>
                  </c:pt>
                  <c:pt idx="6">
                    <c:v>Summe Monetärer Wert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'Datenbereitstellung Spider'!$C$3:$C$9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15</c:v>
                </c:pt>
                <c:pt idx="6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5056"/>
        <c:axId val="118437376"/>
      </c:radarChart>
      <c:catAx>
        <c:axId val="11820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37376"/>
        <c:crosses val="autoZero"/>
        <c:auto val="0"/>
        <c:lblAlgn val="ctr"/>
        <c:lblOffset val="100"/>
        <c:noMultiLvlLbl val="0"/>
      </c:catAx>
      <c:valAx>
        <c:axId val="11843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0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54166438513695"/>
          <c:y val="0.5269360346810581"/>
          <c:w val="8.229167807431581E-2"/>
          <c:h val="3.7037069804476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Balanced Scoremap Einzelvektoren</a:t>
            </a:r>
          </a:p>
        </c:rich>
      </c:tx>
      <c:layout>
        <c:manualLayout>
          <c:xMode val="edge"/>
          <c:yMode val="edge"/>
          <c:x val="0.3552083726760432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91666666666669E-2"/>
          <c:y val="0.12457912457912458"/>
          <c:w val="0.6791666666666667"/>
          <c:h val="0.765993265993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'Datenbereitstellung Vektor'!$B$6</c:f>
              <c:strCache>
                <c:ptCount val="1"/>
                <c:pt idx="0">
                  <c:v>Marketing und Verkauf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Vektor'!$E$18:$F$18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'Datenbereitstellung Vektor'!$G$18:$H$18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'Datenbereitstellung Vektor'!$B$7</c:f>
              <c:strCache>
                <c:ptCount val="1"/>
                <c:pt idx="0">
                  <c:v>Forschung und Entwicklung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Vektor'!$E$19:$F$19</c:f>
              <c:numCache>
                <c:formatCode>General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'Datenbereitstellung Vektor'!$G$19:$H$19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'Datenbereitstellung Vektor'!$B$8</c:f>
              <c:strCache>
                <c:ptCount val="1"/>
                <c:pt idx="0">
                  <c:v>Produktion und Beschaffung</c:v>
                </c:pt>
              </c:strCache>
            </c:strRef>
          </c:tx>
          <c:spPr>
            <a:ln w="12700">
              <a:solidFill>
                <a:srgbClr val="FF1A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Vektor'!$E$20:$F$20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'Datenbereitstellung Vektor'!$G$20:$H$20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'Datenbereitstellung Vektor'!$B$9</c:f>
              <c:strCache>
                <c:ptCount val="1"/>
                <c:pt idx="0">
                  <c:v>Q'Sicherung und Umwelt</c:v>
                </c:pt>
              </c:strCache>
            </c:strRef>
          </c:tx>
          <c:spPr>
            <a:ln w="12700">
              <a:solidFill>
                <a:srgbClr val="0066FF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Vektor'!$E$21:$F$21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'Datenbereitstellung Vektor'!$G$21:$H$21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'Datenbereitstellung Vektor'!$B$10</c:f>
              <c:strCache>
                <c:ptCount val="1"/>
                <c:pt idx="0">
                  <c:v>Personal und Dienste</c:v>
                </c:pt>
              </c:strCache>
            </c:strRef>
          </c:tx>
          <c:spPr>
            <a:ln w="12700">
              <a:solidFill>
                <a:srgbClr val="E0E066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Vektor'!$E$22:$F$22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'Datenbereitstellung Vektor'!$G$22:$H$22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'Datenbereitstellung Vektor'!$B$11</c:f>
              <c:strCache>
                <c:ptCount val="1"/>
                <c:pt idx="0">
                  <c:v>Logistik und Finanz</c:v>
                </c:pt>
              </c:strCache>
            </c:strRef>
          </c:tx>
          <c:spPr>
            <a:ln w="12700">
              <a:solidFill>
                <a:srgbClr val="E0E099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Vektor'!$E$23:$F$23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'Datenbereitstellung Vektor'!$G$23:$H$23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yVal>
          <c:smooth val="0"/>
        </c:ser>
        <c:ser>
          <c:idx val="7"/>
          <c:order val="6"/>
          <c:tx>
            <c:v>Richtvektor</c:v>
          </c:tx>
          <c:spPr>
            <a:ln w="12700">
              <a:solidFill>
                <a:srgbClr val="000000"/>
              </a:solidFill>
              <a:prstDash val="sysDash"/>
              <a:tailEnd type="triangle" w="med" len="lg"/>
            </a:ln>
          </c:spPr>
          <c:marker>
            <c:symbol val="none"/>
          </c:marker>
          <c:xVal>
            <c:numRef>
              <c:f>'Datenbereitstellung Vektor'!$E$24:$F$24</c:f>
              <c:numCache>
                <c:formatCode>General</c:formatCode>
                <c:ptCount val="2"/>
                <c:pt idx="0">
                  <c:v>0</c:v>
                </c:pt>
                <c:pt idx="1">
                  <c:v>321</c:v>
                </c:pt>
              </c:numCache>
            </c:numRef>
          </c:xVal>
          <c:yVal>
            <c:numRef>
              <c:f>'Datenbereitstellung Vektor'!$G$24:$H$24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8048"/>
        <c:axId val="122099968"/>
      </c:scatterChart>
      <c:valAx>
        <c:axId val="1220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CHF</a:t>
                </a:r>
              </a:p>
            </c:rich>
          </c:tx>
          <c:layout>
            <c:manualLayout>
              <c:xMode val="edge"/>
              <c:yMode val="edge"/>
              <c:x val="0.39375005131657814"/>
              <c:y val="0.9427609427609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9968"/>
        <c:crosses val="autoZero"/>
        <c:crossBetween val="midCat"/>
      </c:valAx>
      <c:valAx>
        <c:axId val="1220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1.1458348728306773E-2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8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1667008777176"/>
          <c:y val="0.38383838383838381"/>
          <c:w val="0.22291669745661358"/>
          <c:h val="0.24915824915824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Balanced Scoremap Vektorprofil</a:t>
            </a:r>
          </a:p>
        </c:rich>
      </c:tx>
      <c:layout>
        <c:manualLayout>
          <c:xMode val="edge"/>
          <c:yMode val="edge"/>
          <c:x val="0.368750037632157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91666666666669E-2"/>
          <c:y val="0.12457912457912458"/>
          <c:w val="0.6791666666666667"/>
          <c:h val="0.765993265993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'Datenbereitstellung Vektor'!$B$18</c:f>
              <c:strCache>
                <c:ptCount val="1"/>
                <c:pt idx="0">
                  <c:v>Marketing und Verkauf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Vektor'!$I$18:$J$18</c:f>
              <c:numCache>
                <c:formatCode>General</c:formatCode>
                <c:ptCount val="2"/>
                <c:pt idx="0">
                  <c:v>241</c:v>
                </c:pt>
                <c:pt idx="1">
                  <c:v>321</c:v>
                </c:pt>
              </c:numCache>
            </c:numRef>
          </c:xVal>
          <c:yVal>
            <c:numRef>
              <c:f>'Datenbereitstellung Vektor'!$K$18:$L$18</c:f>
              <c:numCache>
                <c:formatCode>General</c:formatCode>
                <c:ptCount val="2"/>
                <c:pt idx="0">
                  <c:v>85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'Datenbereitstellung Vektor'!$B$19</c:f>
              <c:strCache>
                <c:ptCount val="1"/>
                <c:pt idx="0">
                  <c:v>Forschung und Entwicklung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Vektor'!$I$19:$J$19</c:f>
              <c:numCache>
                <c:formatCode>General</c:formatCode>
                <c:ptCount val="2"/>
                <c:pt idx="0">
                  <c:v>229</c:v>
                </c:pt>
                <c:pt idx="1">
                  <c:v>241</c:v>
                </c:pt>
              </c:numCache>
            </c:numRef>
          </c:xVal>
          <c:yVal>
            <c:numRef>
              <c:f>'Datenbereitstellung Vektor'!$K$19:$L$19</c:f>
              <c:numCache>
                <c:formatCode>General</c:formatCode>
                <c:ptCount val="2"/>
                <c:pt idx="0">
                  <c:v>75</c:v>
                </c:pt>
                <c:pt idx="1">
                  <c:v>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'Datenbereitstellung Vektor'!$B$20</c:f>
              <c:strCache>
                <c:ptCount val="1"/>
                <c:pt idx="0">
                  <c:v>Produktion und Beschaffung</c:v>
                </c:pt>
              </c:strCache>
            </c:strRef>
          </c:tx>
          <c:spPr>
            <a:ln w="12700">
              <a:solidFill>
                <a:srgbClr val="FF1A00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Vektor'!$I$20:$J$20</c:f>
              <c:numCache>
                <c:formatCode>General</c:formatCode>
                <c:ptCount val="2"/>
                <c:pt idx="0">
                  <c:v>29</c:v>
                </c:pt>
                <c:pt idx="1">
                  <c:v>229</c:v>
                </c:pt>
              </c:numCache>
            </c:numRef>
          </c:xVal>
          <c:yVal>
            <c:numRef>
              <c:f>'Datenbereitstellung Vektor'!$K$20:$L$20</c:f>
              <c:numCache>
                <c:formatCode>General</c:formatCode>
                <c:ptCount val="2"/>
                <c:pt idx="0">
                  <c:v>45</c:v>
                </c:pt>
                <c:pt idx="1">
                  <c:v>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'Datenbereitstellung Vektor'!$B$21</c:f>
              <c:strCache>
                <c:ptCount val="1"/>
                <c:pt idx="0">
                  <c:v>Q'Sicherung und Umwelt</c:v>
                </c:pt>
              </c:strCache>
            </c:strRef>
          </c:tx>
          <c:spPr>
            <a:ln w="12700">
              <a:solidFill>
                <a:srgbClr val="0066FF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Vektor'!$I$21:$J$21</c:f>
              <c:numCache>
                <c:formatCode>General</c:formatCode>
                <c:ptCount val="2"/>
                <c:pt idx="0">
                  <c:v>21</c:v>
                </c:pt>
                <c:pt idx="1">
                  <c:v>29</c:v>
                </c:pt>
              </c:numCache>
            </c:numRef>
          </c:xVal>
          <c:yVal>
            <c:numRef>
              <c:f>'Datenbereitstellung Vektor'!$K$21:$L$21</c:f>
              <c:numCache>
                <c:formatCode>General</c:formatCode>
                <c:ptCount val="2"/>
                <c:pt idx="0">
                  <c:v>35</c:v>
                </c:pt>
                <c:pt idx="1">
                  <c:v>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'Datenbereitstellung Vektor'!$B$22</c:f>
              <c:strCache>
                <c:ptCount val="1"/>
                <c:pt idx="0">
                  <c:v>Personal und Dienste</c:v>
                </c:pt>
              </c:strCache>
            </c:strRef>
          </c:tx>
          <c:spPr>
            <a:ln w="12700">
              <a:solidFill>
                <a:srgbClr val="E0E066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Vektor'!$I$22:$J$22</c:f>
              <c:numCache>
                <c:formatCode>General</c:formatCode>
                <c:ptCount val="2"/>
                <c:pt idx="0">
                  <c:v>11</c:v>
                </c:pt>
                <c:pt idx="1">
                  <c:v>21</c:v>
                </c:pt>
              </c:numCache>
            </c:numRef>
          </c:xVal>
          <c:yVal>
            <c:numRef>
              <c:f>'Datenbereitstellung Vektor'!$K$22:$L$22</c:f>
              <c:numCache>
                <c:formatCode>General</c:formatCode>
                <c:ptCount val="2"/>
                <c:pt idx="0">
                  <c:v>15</c:v>
                </c:pt>
                <c:pt idx="1">
                  <c:v>35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'Datenbereitstellung Vektor'!$B$23</c:f>
              <c:strCache>
                <c:ptCount val="1"/>
                <c:pt idx="0">
                  <c:v>Logistik und Finanz</c:v>
                </c:pt>
              </c:strCache>
            </c:strRef>
          </c:tx>
          <c:spPr>
            <a:ln w="12700">
              <a:solidFill>
                <a:srgbClr val="E0E099"/>
              </a:solidFill>
              <a:prstDash val="solid"/>
              <a:tailEnd type="triangle" w="med" len="lg"/>
            </a:ln>
          </c:spPr>
          <c:marker>
            <c:symbol val="none"/>
          </c:marker>
          <c:xVal>
            <c:numRef>
              <c:f>'Datenbereitstellung Vektor'!$I$23:$J$23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'Datenbereitstellung Vektor'!$K$23:$L$23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yVal>
          <c:smooth val="0"/>
        </c:ser>
        <c:ser>
          <c:idx val="6"/>
          <c:order val="6"/>
          <c:tx>
            <c:v>Richtvektor</c:v>
          </c:tx>
          <c:spPr>
            <a:ln w="12700">
              <a:solidFill>
                <a:srgbClr val="000000"/>
              </a:solidFill>
              <a:prstDash val="sysDash"/>
              <a:tailEnd type="triangle" w="med" len="lg"/>
            </a:ln>
          </c:spPr>
          <c:marker>
            <c:symbol val="none"/>
          </c:marker>
          <c:xVal>
            <c:numRef>
              <c:f>'Datenbereitstellung Vektor'!$I$24:$J$24</c:f>
              <c:numCache>
                <c:formatCode>General</c:formatCode>
                <c:ptCount val="2"/>
                <c:pt idx="0">
                  <c:v>0</c:v>
                </c:pt>
                <c:pt idx="1">
                  <c:v>321</c:v>
                </c:pt>
              </c:numCache>
            </c:numRef>
          </c:xVal>
          <c:yVal>
            <c:numRef>
              <c:f>'Datenbereitstellung Vektor'!$K$24:$L$24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44512"/>
        <c:axId val="122546432"/>
      </c:scatterChart>
      <c:valAx>
        <c:axId val="1225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CHF</a:t>
                </a:r>
              </a:p>
            </c:rich>
          </c:tx>
          <c:layout>
            <c:manualLayout>
              <c:xMode val="edge"/>
              <c:yMode val="edge"/>
              <c:x val="0.39375005131657814"/>
              <c:y val="0.9427609427609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6432"/>
        <c:crosses val="autoZero"/>
        <c:crossBetween val="midCat"/>
      </c:valAx>
      <c:valAx>
        <c:axId val="12254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1.1458348728306773E-2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4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1667008777176"/>
          <c:y val="0.38383838383838381"/>
          <c:w val="0.22291669745661358"/>
          <c:h val="0.24915824915824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Header>&amp;L&amp;D, &amp;T</oddHeader>
    <oddFooter>&amp;L&amp;F&amp;C&amp;P&amp;R&amp;A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Header>&amp;L&amp;D, &amp;T</oddHeader>
    <oddFooter>&amp;L&amp;F&amp;C&amp;P&amp;R&amp;A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Header>&amp;L&amp;D, &amp;T</oddHeader>
    <oddFooter>&amp;L&amp;F&amp;C&amp;P&amp;R&amp;A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Header>&amp;L&amp;D, &amp;T</oddHeader>
    <oddFooter>&amp;L&amp;F&amp;C&amp;P&amp;R&amp;A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9814" cy="5654202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0.45575</cdr:x>
      <cdr:y>0.377</cdr:y>
    </cdr:from>
    <cdr:to>
      <cdr:x>0.6345</cdr:x>
      <cdr:y>0.5445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67378" y="2133009"/>
          <a:ext cx="1634490" cy="947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FF00" mc:Ignorable="a14" a14:legacySpreadsheetColorIndex="25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0.45575</cdr:x>
      <cdr:y>0.2125</cdr:y>
    </cdr:from>
    <cdr:to>
      <cdr:x>0.45625</cdr:x>
      <cdr:y>0.5445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67378" y="1202293"/>
          <a:ext cx="4572" cy="1878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FF00" mc:Ignorable="a14" a14:legacySpreadsheetColorIndex="2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0.45575</cdr:x>
      <cdr:y>0.5445</cdr:y>
    </cdr:from>
    <cdr:to>
      <cdr:x>0.6345</cdr:x>
      <cdr:y>0.71425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67378" y="3080699"/>
          <a:ext cx="1634490" cy="9604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1A00" mc:Ignorable="a14" a14:legacySpreadsheetColorIndex="26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0.45575</cdr:x>
      <cdr:y>0.5445</cdr:y>
    </cdr:from>
    <cdr:to>
      <cdr:x>0.45625</cdr:x>
      <cdr:y>0.8755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67378" y="3080699"/>
          <a:ext cx="4572" cy="1872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66FF" mc:Ignorable="a14" a14:legacySpreadsheetColorIndex="27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</cdr:x>
      <cdr:y>0.5445</cdr:y>
    </cdr:from>
    <cdr:to>
      <cdr:x>0.45575</cdr:x>
      <cdr:y>0.71425</cdr:y>
    </cdr:to>
    <cdr:sp macro="" textlink="">
      <cdr:nvSpPr>
        <cdr:cNvPr id="307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32888" y="3080699"/>
          <a:ext cx="1634490" cy="9604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E0E066" mc:Ignorable="a14" a14:legacySpreadsheetColorIndex="28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</cdr:x>
      <cdr:y>0.377</cdr:y>
    </cdr:from>
    <cdr:to>
      <cdr:x>0.45575</cdr:x>
      <cdr:y>0.5445</cdr:y>
    </cdr:to>
    <cdr:sp macro="" textlink="">
      <cdr:nvSpPr>
        <cdr:cNvPr id="307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32888" y="2133009"/>
          <a:ext cx="1634490" cy="947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E0E099" mc:Ignorable="a14" a14:legacySpreadsheetColorIndex="29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Normal="100" workbookViewId="0">
      <selection activeCell="A10" sqref="A10"/>
    </sheetView>
  </sheetViews>
  <sheetFormatPr baseColWidth="10" defaultRowHeight="12.75" x14ac:dyDescent="0.2"/>
  <cols>
    <col min="1" max="1" width="18.28515625" customWidth="1"/>
  </cols>
  <sheetData>
    <row r="1" spans="1:2" s="54" customFormat="1" ht="20.25" x14ac:dyDescent="0.3">
      <c r="A1" s="54" t="s">
        <v>22</v>
      </c>
    </row>
    <row r="3" spans="1:2" s="2" customFormat="1" ht="18" x14ac:dyDescent="0.25">
      <c r="A3" s="2" t="s">
        <v>28</v>
      </c>
    </row>
    <row r="5" spans="1:2" x14ac:dyDescent="0.2">
      <c r="A5" t="s">
        <v>23</v>
      </c>
    </row>
    <row r="7" spans="1:2" x14ac:dyDescent="0.2">
      <c r="A7" t="s">
        <v>24</v>
      </c>
      <c r="B7" t="s">
        <v>25</v>
      </c>
    </row>
    <row r="8" spans="1:2" x14ac:dyDescent="0.2">
      <c r="B8" t="s">
        <v>26</v>
      </c>
    </row>
    <row r="9" spans="1:2" x14ac:dyDescent="0.2">
      <c r="B9" t="s">
        <v>27</v>
      </c>
    </row>
    <row r="17" spans="1:1" x14ac:dyDescent="0.2">
      <c r="A17" t="s">
        <v>31</v>
      </c>
    </row>
    <row r="18" spans="1:1" x14ac:dyDescent="0.2">
      <c r="A18" t="s">
        <v>29</v>
      </c>
    </row>
    <row r="19" spans="1:1" x14ac:dyDescent="0.2">
      <c r="A19" t="s">
        <v>30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Header>&amp;L&amp;D, &amp;T</oddHeader>
    <oddFooter>&amp;L&amp;F&amp;C&amp;P&amp;R&amp;A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baseColWidth="10" defaultRowHeight="12.75" x14ac:dyDescent="0.2"/>
  <cols>
    <col min="2" max="2" width="27.7109375" customWidth="1"/>
    <col min="3" max="3" width="19.85546875" style="1" customWidth="1"/>
    <col min="4" max="4" width="16.85546875" style="1" customWidth="1"/>
  </cols>
  <sheetData>
    <row r="1" spans="1:4" s="2" customFormat="1" ht="18" x14ac:dyDescent="0.25">
      <c r="A1" s="2" t="s">
        <v>18</v>
      </c>
      <c r="C1" s="3"/>
      <c r="D1" s="3"/>
    </row>
    <row r="2" spans="1:4" ht="13.5" thickBot="1" x14ac:dyDescent="0.25"/>
    <row r="3" spans="1:4" s="4" customFormat="1" ht="25.5" x14ac:dyDescent="0.2">
      <c r="A3" s="23"/>
      <c r="B3" s="24" t="s">
        <v>15</v>
      </c>
      <c r="C3" s="53" t="s">
        <v>21</v>
      </c>
      <c r="D3" s="42" t="s">
        <v>9</v>
      </c>
    </row>
    <row r="4" spans="1:4" x14ac:dyDescent="0.2">
      <c r="A4" s="19">
        <v>1</v>
      </c>
      <c r="B4" s="44" t="s">
        <v>0</v>
      </c>
      <c r="C4" s="9">
        <v>15</v>
      </c>
      <c r="D4" s="10">
        <v>80</v>
      </c>
    </row>
    <row r="5" spans="1:4" x14ac:dyDescent="0.2">
      <c r="A5" s="19">
        <v>2</v>
      </c>
      <c r="B5" s="45" t="s">
        <v>1</v>
      </c>
      <c r="C5" s="9">
        <v>10</v>
      </c>
      <c r="D5" s="10">
        <v>12</v>
      </c>
    </row>
    <row r="6" spans="1:4" x14ac:dyDescent="0.2">
      <c r="A6" s="19">
        <v>3</v>
      </c>
      <c r="B6" s="46" t="s">
        <v>2</v>
      </c>
      <c r="C6" s="9">
        <v>30</v>
      </c>
      <c r="D6" s="10">
        <v>200</v>
      </c>
    </row>
    <row r="7" spans="1:4" x14ac:dyDescent="0.2">
      <c r="A7" s="19">
        <v>4</v>
      </c>
      <c r="B7" s="47" t="s">
        <v>3</v>
      </c>
      <c r="C7" s="9">
        <v>10</v>
      </c>
      <c r="D7" s="10">
        <v>8</v>
      </c>
    </row>
    <row r="8" spans="1:4" x14ac:dyDescent="0.2">
      <c r="A8" s="19">
        <v>5</v>
      </c>
      <c r="B8" s="48" t="s">
        <v>4</v>
      </c>
      <c r="C8" s="9">
        <v>20</v>
      </c>
      <c r="D8" s="10">
        <v>10</v>
      </c>
    </row>
    <row r="9" spans="1:4" x14ac:dyDescent="0.2">
      <c r="A9" s="19">
        <v>6</v>
      </c>
      <c r="B9" s="49" t="s">
        <v>5</v>
      </c>
      <c r="C9" s="9">
        <v>15</v>
      </c>
      <c r="D9" s="10">
        <v>11</v>
      </c>
    </row>
    <row r="10" spans="1:4" ht="13.5" thickBot="1" x14ac:dyDescent="0.25">
      <c r="A10" s="21"/>
      <c r="B10" s="22" t="s">
        <v>7</v>
      </c>
      <c r="C10" s="12">
        <f>SUM(C4:C9)</f>
        <v>100</v>
      </c>
      <c r="D10" s="13">
        <f>SUM(D4:D9)</f>
        <v>321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Header>&amp;L&amp;D,&amp;T</oddHeader>
    <oddFooter>&amp;L&amp;F&amp;C&amp;P&amp;R&amp;A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RowHeight="12.75" x14ac:dyDescent="0.2"/>
  <cols>
    <col min="2" max="2" width="27.7109375" customWidth="1"/>
    <col min="3" max="3" width="17.7109375" style="1" customWidth="1"/>
    <col min="4" max="4" width="16.85546875" style="1" customWidth="1"/>
  </cols>
  <sheetData>
    <row r="1" spans="1:4" s="50" customFormat="1" ht="18" x14ac:dyDescent="0.25">
      <c r="A1" s="50" t="s">
        <v>19</v>
      </c>
      <c r="C1" s="51"/>
      <c r="D1" s="51"/>
    </row>
    <row r="2" spans="1:4" ht="13.5" thickBot="1" x14ac:dyDescent="0.25"/>
    <row r="3" spans="1:4" x14ac:dyDescent="0.2">
      <c r="A3" s="14">
        <f>Dateneingabe!A4</f>
        <v>1</v>
      </c>
      <c r="B3" s="52" t="str">
        <f>Dateneingabe!B4</f>
        <v>Marketing und Verkauf</v>
      </c>
      <c r="C3" s="43">
        <f>Dateneingabe!C4</f>
        <v>15</v>
      </c>
    </row>
    <row r="4" spans="1:4" x14ac:dyDescent="0.2">
      <c r="A4" s="19">
        <f>Dateneingabe!A5</f>
        <v>2</v>
      </c>
      <c r="B4" s="45" t="str">
        <f>Dateneingabe!B5</f>
        <v>Forschung und Entwicklung</v>
      </c>
      <c r="C4" s="10">
        <f>Dateneingabe!C5</f>
        <v>10</v>
      </c>
    </row>
    <row r="5" spans="1:4" x14ac:dyDescent="0.2">
      <c r="A5" s="19">
        <f>Dateneingabe!A6</f>
        <v>3</v>
      </c>
      <c r="B5" s="46" t="str">
        <f>Dateneingabe!B6</f>
        <v>Produktion und Beschaffung</v>
      </c>
      <c r="C5" s="10">
        <f>Dateneingabe!C6</f>
        <v>30</v>
      </c>
    </row>
    <row r="6" spans="1:4" x14ac:dyDescent="0.2">
      <c r="A6" s="19">
        <f>Dateneingabe!A7</f>
        <v>4</v>
      </c>
      <c r="B6" s="47" t="str">
        <f>Dateneingabe!B7</f>
        <v>Q'Sicherung und Umwelt</v>
      </c>
      <c r="C6" s="10">
        <f>Dateneingabe!C7</f>
        <v>10</v>
      </c>
    </row>
    <row r="7" spans="1:4" x14ac:dyDescent="0.2">
      <c r="A7" s="19">
        <f>Dateneingabe!A8</f>
        <v>5</v>
      </c>
      <c r="B7" s="48" t="str">
        <f>Dateneingabe!B8</f>
        <v>Personal und Dienste</v>
      </c>
      <c r="C7" s="10">
        <f>Dateneingabe!C8</f>
        <v>20</v>
      </c>
    </row>
    <row r="8" spans="1:4" x14ac:dyDescent="0.2">
      <c r="A8" s="19">
        <f>Dateneingabe!A9</f>
        <v>6</v>
      </c>
      <c r="B8" s="49" t="str">
        <f>Dateneingabe!B9</f>
        <v>Logistik und Finanz</v>
      </c>
      <c r="C8" s="10">
        <f>Dateneingabe!C9</f>
        <v>15</v>
      </c>
    </row>
    <row r="9" spans="1:4" ht="13.5" thickBot="1" x14ac:dyDescent="0.25">
      <c r="A9" s="21">
        <v>7</v>
      </c>
      <c r="B9" s="22" t="s">
        <v>8</v>
      </c>
      <c r="C9" s="13">
        <f>Dateneingabe!$D$10</f>
        <v>321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Header>&amp;L&amp;D,&amp;T</oddHeader>
    <oddFooter>&amp;L&amp;F&amp;C&amp;P&amp;R&amp;A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2" workbookViewId="0">
      <selection activeCell="A2" sqref="A2"/>
    </sheetView>
  </sheetViews>
  <sheetFormatPr baseColWidth="10" defaultRowHeight="12.75" x14ac:dyDescent="0.2"/>
  <cols>
    <col min="1" max="1" width="5.140625" customWidth="1"/>
    <col min="2" max="2" width="25.5703125" customWidth="1"/>
    <col min="3" max="4" width="9.7109375" customWidth="1"/>
    <col min="5" max="12" width="9.7109375" style="1" customWidth="1"/>
  </cols>
  <sheetData>
    <row r="2" spans="1:12" s="50" customFormat="1" ht="18" x14ac:dyDescent="0.25">
      <c r="A2" s="50" t="s">
        <v>20</v>
      </c>
      <c r="E2" s="51"/>
      <c r="F2" s="51"/>
      <c r="G2" s="51"/>
      <c r="H2" s="51"/>
      <c r="I2" s="51"/>
      <c r="J2" s="51"/>
      <c r="K2" s="51"/>
      <c r="L2" s="51"/>
    </row>
    <row r="3" spans="1:12" ht="13.5" thickBot="1" x14ac:dyDescent="0.25"/>
    <row r="4" spans="1:12" s="4" customFormat="1" ht="26.25" customHeight="1" x14ac:dyDescent="0.2">
      <c r="A4" s="23"/>
      <c r="B4" s="24"/>
      <c r="C4" s="24"/>
      <c r="D4" s="25"/>
      <c r="E4" s="55" t="s">
        <v>10</v>
      </c>
      <c r="F4" s="56"/>
      <c r="G4" s="56"/>
      <c r="H4" s="57"/>
      <c r="I4" s="55" t="s">
        <v>16</v>
      </c>
      <c r="J4" s="56"/>
      <c r="K4" s="56"/>
      <c r="L4" s="57"/>
    </row>
    <row r="5" spans="1:12" s="4" customFormat="1" ht="43.5" customHeight="1" x14ac:dyDescent="0.2">
      <c r="A5" s="15"/>
      <c r="B5" s="16" t="s">
        <v>15</v>
      </c>
      <c r="C5" s="17" t="s">
        <v>6</v>
      </c>
      <c r="D5" s="18" t="s">
        <v>9</v>
      </c>
      <c r="E5" s="5" t="s">
        <v>11</v>
      </c>
      <c r="F5" s="6" t="s">
        <v>12</v>
      </c>
      <c r="G5" s="6" t="s">
        <v>13</v>
      </c>
      <c r="H5" s="7" t="s">
        <v>14</v>
      </c>
      <c r="I5" s="5" t="str">
        <f>E5</f>
        <v>XA</v>
      </c>
      <c r="J5" s="6" t="str">
        <f>F5</f>
        <v>YA</v>
      </c>
      <c r="K5" s="6" t="str">
        <f>G5</f>
        <v>XE</v>
      </c>
      <c r="L5" s="7" t="str">
        <f>H5</f>
        <v>YE</v>
      </c>
    </row>
    <row r="6" spans="1:12" x14ac:dyDescent="0.2">
      <c r="A6" s="19">
        <v>1</v>
      </c>
      <c r="B6" s="44" t="s">
        <v>0</v>
      </c>
      <c r="C6" s="9">
        <f>Dateneingabe!C4</f>
        <v>15</v>
      </c>
      <c r="D6" s="10">
        <f>Dateneingabe!D4</f>
        <v>80</v>
      </c>
      <c r="E6" s="8">
        <v>0</v>
      </c>
      <c r="F6" s="9">
        <v>0</v>
      </c>
      <c r="G6" s="9">
        <f t="shared" ref="G6:G12" si="0">D6</f>
        <v>80</v>
      </c>
      <c r="H6" s="10">
        <f t="shared" ref="H6:H12" si="1">C6</f>
        <v>15</v>
      </c>
      <c r="I6" s="8">
        <f t="shared" ref="I6:J10" si="2">K7</f>
        <v>241</v>
      </c>
      <c r="J6" s="9">
        <f t="shared" si="2"/>
        <v>85</v>
      </c>
      <c r="K6" s="9">
        <f t="shared" ref="K6:L10" si="3">I6+G6</f>
        <v>321</v>
      </c>
      <c r="L6" s="10">
        <f t="shared" si="3"/>
        <v>100</v>
      </c>
    </row>
    <row r="7" spans="1:12" x14ac:dyDescent="0.2">
      <c r="A7" s="19">
        <v>2</v>
      </c>
      <c r="B7" s="45" t="s">
        <v>1</v>
      </c>
      <c r="C7" s="9">
        <f>Dateneingabe!C5</f>
        <v>10</v>
      </c>
      <c r="D7" s="10">
        <f>Dateneingabe!D5</f>
        <v>12</v>
      </c>
      <c r="E7" s="8">
        <v>0</v>
      </c>
      <c r="F7" s="9">
        <v>0</v>
      </c>
      <c r="G7" s="9">
        <f t="shared" si="0"/>
        <v>12</v>
      </c>
      <c r="H7" s="10">
        <f t="shared" si="1"/>
        <v>10</v>
      </c>
      <c r="I7" s="8">
        <f t="shared" si="2"/>
        <v>229</v>
      </c>
      <c r="J7" s="9">
        <f t="shared" si="2"/>
        <v>75</v>
      </c>
      <c r="K7" s="9">
        <f t="shared" si="3"/>
        <v>241</v>
      </c>
      <c r="L7" s="10">
        <f t="shared" si="3"/>
        <v>85</v>
      </c>
    </row>
    <row r="8" spans="1:12" x14ac:dyDescent="0.2">
      <c r="A8" s="19">
        <v>3</v>
      </c>
      <c r="B8" s="46" t="s">
        <v>2</v>
      </c>
      <c r="C8" s="9">
        <f>Dateneingabe!C6</f>
        <v>30</v>
      </c>
      <c r="D8" s="10">
        <f>Dateneingabe!D6</f>
        <v>200</v>
      </c>
      <c r="E8" s="8">
        <v>0</v>
      </c>
      <c r="F8" s="9">
        <v>0</v>
      </c>
      <c r="G8" s="9">
        <f t="shared" si="0"/>
        <v>200</v>
      </c>
      <c r="H8" s="10">
        <f t="shared" si="1"/>
        <v>30</v>
      </c>
      <c r="I8" s="8">
        <f t="shared" si="2"/>
        <v>29</v>
      </c>
      <c r="J8" s="9">
        <f t="shared" si="2"/>
        <v>45</v>
      </c>
      <c r="K8" s="9">
        <f t="shared" si="3"/>
        <v>229</v>
      </c>
      <c r="L8" s="10">
        <f t="shared" si="3"/>
        <v>75</v>
      </c>
    </row>
    <row r="9" spans="1:12" x14ac:dyDescent="0.2">
      <c r="A9" s="19">
        <v>4</v>
      </c>
      <c r="B9" s="47" t="s">
        <v>3</v>
      </c>
      <c r="C9" s="9">
        <f>Dateneingabe!C7</f>
        <v>10</v>
      </c>
      <c r="D9" s="10">
        <f>Dateneingabe!D7</f>
        <v>8</v>
      </c>
      <c r="E9" s="8">
        <v>0</v>
      </c>
      <c r="F9" s="9">
        <v>0</v>
      </c>
      <c r="G9" s="9">
        <f t="shared" si="0"/>
        <v>8</v>
      </c>
      <c r="H9" s="10">
        <f t="shared" si="1"/>
        <v>10</v>
      </c>
      <c r="I9" s="8">
        <f t="shared" si="2"/>
        <v>21</v>
      </c>
      <c r="J9" s="9">
        <f t="shared" si="2"/>
        <v>35</v>
      </c>
      <c r="K9" s="9">
        <f t="shared" si="3"/>
        <v>29</v>
      </c>
      <c r="L9" s="10">
        <f t="shared" si="3"/>
        <v>45</v>
      </c>
    </row>
    <row r="10" spans="1:12" x14ac:dyDescent="0.2">
      <c r="A10" s="19">
        <v>5</v>
      </c>
      <c r="B10" s="48" t="s">
        <v>4</v>
      </c>
      <c r="C10" s="9">
        <f>Dateneingabe!C8</f>
        <v>20</v>
      </c>
      <c r="D10" s="10">
        <f>Dateneingabe!D8</f>
        <v>10</v>
      </c>
      <c r="E10" s="8">
        <v>0</v>
      </c>
      <c r="F10" s="9">
        <v>0</v>
      </c>
      <c r="G10" s="9">
        <f t="shared" si="0"/>
        <v>10</v>
      </c>
      <c r="H10" s="10">
        <f t="shared" si="1"/>
        <v>20</v>
      </c>
      <c r="I10" s="8">
        <f t="shared" si="2"/>
        <v>11</v>
      </c>
      <c r="J10" s="9">
        <f t="shared" si="2"/>
        <v>15</v>
      </c>
      <c r="K10" s="9">
        <f t="shared" si="3"/>
        <v>21</v>
      </c>
      <c r="L10" s="10">
        <f t="shared" si="3"/>
        <v>35</v>
      </c>
    </row>
    <row r="11" spans="1:12" x14ac:dyDescent="0.2">
      <c r="A11" s="19">
        <v>6</v>
      </c>
      <c r="B11" s="49" t="s">
        <v>5</v>
      </c>
      <c r="C11" s="9">
        <f>Dateneingabe!C9</f>
        <v>15</v>
      </c>
      <c r="D11" s="10">
        <f>Dateneingabe!D9</f>
        <v>11</v>
      </c>
      <c r="E11" s="8">
        <v>0</v>
      </c>
      <c r="F11" s="9">
        <v>0</v>
      </c>
      <c r="G11" s="9">
        <f t="shared" si="0"/>
        <v>11</v>
      </c>
      <c r="H11" s="10">
        <f t="shared" si="1"/>
        <v>15</v>
      </c>
      <c r="I11" s="8">
        <f t="shared" ref="I11:L12" si="4">E11</f>
        <v>0</v>
      </c>
      <c r="J11" s="9">
        <f t="shared" si="4"/>
        <v>0</v>
      </c>
      <c r="K11" s="9">
        <f t="shared" si="4"/>
        <v>11</v>
      </c>
      <c r="L11" s="10">
        <f t="shared" si="4"/>
        <v>15</v>
      </c>
    </row>
    <row r="12" spans="1:12" ht="13.5" thickBot="1" x14ac:dyDescent="0.25">
      <c r="A12" s="21"/>
      <c r="B12" s="22" t="s">
        <v>7</v>
      </c>
      <c r="C12" s="12">
        <f>Dateneingabe!C10</f>
        <v>100</v>
      </c>
      <c r="D12" s="13">
        <f>Dateneingabe!D10</f>
        <v>321</v>
      </c>
      <c r="E12" s="11">
        <v>0</v>
      </c>
      <c r="F12" s="12">
        <v>0</v>
      </c>
      <c r="G12" s="12">
        <f t="shared" si="0"/>
        <v>321</v>
      </c>
      <c r="H12" s="13">
        <f t="shared" si="1"/>
        <v>100</v>
      </c>
      <c r="I12" s="11">
        <f t="shared" si="4"/>
        <v>0</v>
      </c>
      <c r="J12" s="12">
        <f t="shared" si="4"/>
        <v>0</v>
      </c>
      <c r="K12" s="12">
        <f t="shared" si="4"/>
        <v>321</v>
      </c>
      <c r="L12" s="13">
        <f t="shared" si="4"/>
        <v>100</v>
      </c>
    </row>
    <row r="15" spans="1:12" x14ac:dyDescent="0.2">
      <c r="A15" t="s">
        <v>17</v>
      </c>
    </row>
    <row r="16" spans="1:12" ht="13.5" thickBot="1" x14ac:dyDescent="0.25"/>
    <row r="17" spans="1:12" ht="13.5" thickTop="1" x14ac:dyDescent="0.2">
      <c r="A17" s="26">
        <f t="shared" ref="A17:B24" si="5">A5</f>
        <v>0</v>
      </c>
      <c r="B17" s="27" t="str">
        <f t="shared" si="5"/>
        <v>Objekt</v>
      </c>
      <c r="C17" s="27"/>
      <c r="D17" s="28"/>
      <c r="E17" s="34" t="str">
        <f t="shared" ref="E17:E24" si="6">E5</f>
        <v>XA</v>
      </c>
      <c r="F17" s="35" t="str">
        <f t="shared" ref="F17:F24" si="7">G5</f>
        <v>XE</v>
      </c>
      <c r="G17" s="35" t="str">
        <f t="shared" ref="G17:G24" si="8">F5</f>
        <v>YA</v>
      </c>
      <c r="H17" s="36" t="str">
        <f t="shared" ref="H17:H24" si="9">H5</f>
        <v>YE</v>
      </c>
      <c r="I17" s="34" t="str">
        <f t="shared" ref="I17:I23" si="10">I5</f>
        <v>XA</v>
      </c>
      <c r="J17" s="35" t="str">
        <f t="shared" ref="J17:J23" si="11">K5</f>
        <v>XE</v>
      </c>
      <c r="K17" s="35" t="str">
        <f t="shared" ref="K17:K23" si="12">J5</f>
        <v>YA</v>
      </c>
      <c r="L17" s="36" t="str">
        <f t="shared" ref="L17:L23" si="13">L5</f>
        <v>YE</v>
      </c>
    </row>
    <row r="18" spans="1:12" x14ac:dyDescent="0.2">
      <c r="A18" s="29">
        <f t="shared" si="5"/>
        <v>1</v>
      </c>
      <c r="B18" s="44" t="str">
        <f t="shared" si="5"/>
        <v>Marketing und Verkauf</v>
      </c>
      <c r="C18" s="20"/>
      <c r="D18" s="30"/>
      <c r="E18" s="37">
        <f t="shared" si="6"/>
        <v>0</v>
      </c>
      <c r="F18" s="9">
        <f t="shared" si="7"/>
        <v>80</v>
      </c>
      <c r="G18" s="9">
        <f t="shared" si="8"/>
        <v>0</v>
      </c>
      <c r="H18" s="38">
        <f t="shared" si="9"/>
        <v>15</v>
      </c>
      <c r="I18" s="37">
        <f t="shared" si="10"/>
        <v>241</v>
      </c>
      <c r="J18" s="9">
        <f t="shared" si="11"/>
        <v>321</v>
      </c>
      <c r="K18" s="9">
        <f t="shared" si="12"/>
        <v>85</v>
      </c>
      <c r="L18" s="38">
        <f t="shared" si="13"/>
        <v>100</v>
      </c>
    </row>
    <row r="19" spans="1:12" x14ac:dyDescent="0.2">
      <c r="A19" s="29">
        <f t="shared" si="5"/>
        <v>2</v>
      </c>
      <c r="B19" s="45" t="str">
        <f t="shared" si="5"/>
        <v>Forschung und Entwicklung</v>
      </c>
      <c r="C19" s="20"/>
      <c r="D19" s="30"/>
      <c r="E19" s="37">
        <f t="shared" si="6"/>
        <v>0</v>
      </c>
      <c r="F19" s="9">
        <f t="shared" si="7"/>
        <v>12</v>
      </c>
      <c r="G19" s="9">
        <f t="shared" si="8"/>
        <v>0</v>
      </c>
      <c r="H19" s="38">
        <f t="shared" si="9"/>
        <v>10</v>
      </c>
      <c r="I19" s="37">
        <f t="shared" si="10"/>
        <v>229</v>
      </c>
      <c r="J19" s="9">
        <f t="shared" si="11"/>
        <v>241</v>
      </c>
      <c r="K19" s="9">
        <f t="shared" si="12"/>
        <v>75</v>
      </c>
      <c r="L19" s="38">
        <f t="shared" si="13"/>
        <v>85</v>
      </c>
    </row>
    <row r="20" spans="1:12" x14ac:dyDescent="0.2">
      <c r="A20" s="29">
        <f t="shared" si="5"/>
        <v>3</v>
      </c>
      <c r="B20" s="46" t="str">
        <f t="shared" si="5"/>
        <v>Produktion und Beschaffung</v>
      </c>
      <c r="C20" s="20"/>
      <c r="D20" s="30"/>
      <c r="E20" s="37">
        <f t="shared" si="6"/>
        <v>0</v>
      </c>
      <c r="F20" s="9">
        <f t="shared" si="7"/>
        <v>200</v>
      </c>
      <c r="G20" s="9">
        <f t="shared" si="8"/>
        <v>0</v>
      </c>
      <c r="H20" s="38">
        <f t="shared" si="9"/>
        <v>30</v>
      </c>
      <c r="I20" s="37">
        <f t="shared" si="10"/>
        <v>29</v>
      </c>
      <c r="J20" s="9">
        <f t="shared" si="11"/>
        <v>229</v>
      </c>
      <c r="K20" s="9">
        <f t="shared" si="12"/>
        <v>45</v>
      </c>
      <c r="L20" s="38">
        <f t="shared" si="13"/>
        <v>75</v>
      </c>
    </row>
    <row r="21" spans="1:12" x14ac:dyDescent="0.2">
      <c r="A21" s="29">
        <f t="shared" si="5"/>
        <v>4</v>
      </c>
      <c r="B21" s="47" t="str">
        <f t="shared" si="5"/>
        <v>Q'Sicherung und Umwelt</v>
      </c>
      <c r="C21" s="20"/>
      <c r="D21" s="30"/>
      <c r="E21" s="37">
        <f t="shared" si="6"/>
        <v>0</v>
      </c>
      <c r="F21" s="9">
        <f t="shared" si="7"/>
        <v>8</v>
      </c>
      <c r="G21" s="9">
        <f t="shared" si="8"/>
        <v>0</v>
      </c>
      <c r="H21" s="38">
        <f t="shared" si="9"/>
        <v>10</v>
      </c>
      <c r="I21" s="37">
        <f t="shared" si="10"/>
        <v>21</v>
      </c>
      <c r="J21" s="9">
        <f t="shared" si="11"/>
        <v>29</v>
      </c>
      <c r="K21" s="9">
        <f t="shared" si="12"/>
        <v>35</v>
      </c>
      <c r="L21" s="38">
        <f t="shared" si="13"/>
        <v>45</v>
      </c>
    </row>
    <row r="22" spans="1:12" x14ac:dyDescent="0.2">
      <c r="A22" s="29">
        <f t="shared" si="5"/>
        <v>5</v>
      </c>
      <c r="B22" s="48" t="str">
        <f t="shared" si="5"/>
        <v>Personal und Dienste</v>
      </c>
      <c r="C22" s="20"/>
      <c r="D22" s="30"/>
      <c r="E22" s="37">
        <f t="shared" si="6"/>
        <v>0</v>
      </c>
      <c r="F22" s="9">
        <f t="shared" si="7"/>
        <v>10</v>
      </c>
      <c r="G22" s="9">
        <f t="shared" si="8"/>
        <v>0</v>
      </c>
      <c r="H22" s="38">
        <f t="shared" si="9"/>
        <v>20</v>
      </c>
      <c r="I22" s="37">
        <f t="shared" si="10"/>
        <v>11</v>
      </c>
      <c r="J22" s="9">
        <f t="shared" si="11"/>
        <v>21</v>
      </c>
      <c r="K22" s="9">
        <f t="shared" si="12"/>
        <v>15</v>
      </c>
      <c r="L22" s="38">
        <f t="shared" si="13"/>
        <v>35</v>
      </c>
    </row>
    <row r="23" spans="1:12" x14ac:dyDescent="0.2">
      <c r="A23" s="29">
        <f t="shared" si="5"/>
        <v>6</v>
      </c>
      <c r="B23" s="49" t="str">
        <f t="shared" si="5"/>
        <v>Logistik und Finanz</v>
      </c>
      <c r="C23" s="20"/>
      <c r="D23" s="30"/>
      <c r="E23" s="37">
        <f t="shared" si="6"/>
        <v>0</v>
      </c>
      <c r="F23" s="9">
        <f t="shared" si="7"/>
        <v>11</v>
      </c>
      <c r="G23" s="9">
        <f t="shared" si="8"/>
        <v>0</v>
      </c>
      <c r="H23" s="38">
        <f t="shared" si="9"/>
        <v>15</v>
      </c>
      <c r="I23" s="37">
        <f t="shared" si="10"/>
        <v>0</v>
      </c>
      <c r="J23" s="9">
        <f t="shared" si="11"/>
        <v>11</v>
      </c>
      <c r="K23" s="9">
        <f t="shared" si="12"/>
        <v>0</v>
      </c>
      <c r="L23" s="38">
        <f t="shared" si="13"/>
        <v>15</v>
      </c>
    </row>
    <row r="24" spans="1:12" ht="13.5" thickBot="1" x14ac:dyDescent="0.25">
      <c r="A24" s="31">
        <f t="shared" si="5"/>
        <v>0</v>
      </c>
      <c r="B24" s="32" t="str">
        <f t="shared" si="5"/>
        <v>Summe</v>
      </c>
      <c r="C24" s="32"/>
      <c r="D24" s="33"/>
      <c r="E24" s="39">
        <f t="shared" si="6"/>
        <v>0</v>
      </c>
      <c r="F24" s="40">
        <f t="shared" si="7"/>
        <v>321</v>
      </c>
      <c r="G24" s="40">
        <f t="shared" si="8"/>
        <v>0</v>
      </c>
      <c r="H24" s="41">
        <f t="shared" si="9"/>
        <v>100</v>
      </c>
      <c r="I24" s="39">
        <f>$I$12</f>
        <v>0</v>
      </c>
      <c r="J24" s="40">
        <f>$K$12</f>
        <v>321</v>
      </c>
      <c r="K24" s="40">
        <f>$J$12</f>
        <v>0</v>
      </c>
      <c r="L24" s="41">
        <f>$L$12</f>
        <v>100</v>
      </c>
    </row>
    <row r="25" spans="1:12" ht="13.5" thickTop="1" x14ac:dyDescent="0.2"/>
  </sheetData>
  <mergeCells count="2">
    <mergeCell ref="E4:H4"/>
    <mergeCell ref="I4:L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Header>&amp;L&amp;D,&amp;T</oddHeader>
    <oddFooter>&amp;L&amp;F&amp;C&amp;P&amp;R&amp;A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4</vt:i4>
      </vt:variant>
    </vt:vector>
  </HeadingPairs>
  <TitlesOfParts>
    <vt:vector size="9" baseType="lpstr">
      <vt:lpstr>Deckblatt</vt:lpstr>
      <vt:lpstr>Dateneingabe</vt:lpstr>
      <vt:lpstr>Datenbereitstellung Spider</vt:lpstr>
      <vt:lpstr>Datenbereitstellung Vektor</vt:lpstr>
      <vt:lpstr>Tabelle1</vt:lpstr>
      <vt:lpstr>Spider Werte 1-6</vt:lpstr>
      <vt:lpstr>Spider Werte 1-7</vt:lpstr>
      <vt:lpstr>Vektoren 1-7</vt:lpstr>
      <vt:lpstr>Vektorprofil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2002-04-23T11:33:56Z</cp:lastPrinted>
  <dcterms:created xsi:type="dcterms:W3CDTF">2002-04-20T06:38:36Z</dcterms:created>
  <dcterms:modified xsi:type="dcterms:W3CDTF">2014-05-20T06:53:42Z</dcterms:modified>
</cp:coreProperties>
</file>