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127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WEB2014\bengin.net\public_html\dl20\"/>
    </mc:Choice>
  </mc:AlternateContent>
  <xr:revisionPtr revIDLastSave="0" documentId="13_ncr:1_{D0863340-E6F7-49D5-8FE3-D4C5D5B9AE72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Profil" sheetId="6" r:id="rId1"/>
  </sheets>
  <definedNames>
    <definedName name="erfahren">#REF!</definedName>
    <definedName name="erste_Schritte">#REF!</definedName>
    <definedName name="fortgeschritten">#REF!</definedName>
    <definedName name="keine_Angabe">#REF!</definedName>
    <definedName name="mitarbeiteranzahl">#REF!</definedName>
    <definedName name="spreizfaktorepu">#REF!</definedName>
    <definedName name="vorbildlich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6" l="1"/>
  <c r="E40" i="6"/>
  <c r="J40" i="6" l="1"/>
  <c r="L5" i="6"/>
  <c r="K6" i="6" s="1"/>
  <c r="L6" i="6" s="1"/>
  <c r="K7" i="6" s="1"/>
  <c r="L7" i="6" s="1"/>
  <c r="K8" i="6" s="1"/>
  <c r="L8" i="6" s="1"/>
  <c r="K9" i="6" s="1"/>
  <c r="L9" i="6" s="1"/>
  <c r="K10" i="6" s="1"/>
  <c r="L10" i="6" s="1"/>
  <c r="K11" i="6" s="1"/>
  <c r="L11" i="6" s="1"/>
  <c r="K12" i="6" s="1"/>
  <c r="L12" i="6" s="1"/>
  <c r="K13" i="6" s="1"/>
  <c r="L13" i="6" s="1"/>
  <c r="K14" i="6" s="1"/>
  <c r="L14" i="6" s="1"/>
  <c r="K15" i="6" s="1"/>
  <c r="L15" i="6" s="1"/>
  <c r="K16" i="6" s="1"/>
  <c r="L16" i="6" s="1"/>
  <c r="K17" i="6" s="1"/>
  <c r="L17" i="6" s="1"/>
  <c r="K18" i="6" s="1"/>
  <c r="L18" i="6" s="1"/>
  <c r="K19" i="6" s="1"/>
  <c r="L19" i="6" s="1"/>
  <c r="K20" i="6" s="1"/>
  <c r="L20" i="6" s="1"/>
  <c r="K21" i="6" s="1"/>
  <c r="L21" i="6" s="1"/>
  <c r="K22" i="6" s="1"/>
  <c r="L22" i="6" s="1"/>
  <c r="K23" i="6" s="1"/>
  <c r="L23" i="6" s="1"/>
  <c r="K24" i="6" s="1"/>
  <c r="L24" i="6" s="1"/>
  <c r="K25" i="6" s="1"/>
  <c r="L25" i="6" s="1"/>
  <c r="K26" i="6" s="1"/>
  <c r="L26" i="6" s="1"/>
  <c r="K27" i="6" s="1"/>
  <c r="L27" i="6" s="1"/>
  <c r="K28" i="6" s="1"/>
  <c r="L28" i="6" s="1"/>
  <c r="K29" i="6" s="1"/>
  <c r="J5" i="6"/>
  <c r="I6" i="6" s="1"/>
  <c r="J6" i="6" s="1"/>
  <c r="I7" i="6" s="1"/>
  <c r="J7" i="6" s="1"/>
  <c r="I8" i="6" s="1"/>
  <c r="J8" i="6" s="1"/>
  <c r="I9" i="6" s="1"/>
  <c r="J9" i="6" s="1"/>
  <c r="I10" i="6" s="1"/>
  <c r="J10" i="6" s="1"/>
  <c r="I11" i="6" s="1"/>
  <c r="J11" i="6" s="1"/>
  <c r="I12" i="6" s="1"/>
  <c r="J12" i="6" s="1"/>
  <c r="I13" i="6" s="1"/>
  <c r="J13" i="6" s="1"/>
  <c r="I14" i="6" s="1"/>
  <c r="J14" i="6" s="1"/>
  <c r="I15" i="6" s="1"/>
  <c r="J15" i="6" s="1"/>
  <c r="I16" i="6" s="1"/>
  <c r="J16" i="6" s="1"/>
  <c r="I17" i="6" s="1"/>
  <c r="J17" i="6" s="1"/>
  <c r="I18" i="6" s="1"/>
  <c r="J18" i="6" s="1"/>
  <c r="I19" i="6" s="1"/>
  <c r="J19" i="6" s="1"/>
  <c r="I20" i="6" s="1"/>
  <c r="J20" i="6" s="1"/>
  <c r="I21" i="6" s="1"/>
  <c r="J21" i="6" s="1"/>
  <c r="I22" i="6" s="1"/>
  <c r="J22" i="6" s="1"/>
  <c r="I23" i="6" s="1"/>
  <c r="J23" i="6" s="1"/>
  <c r="I24" i="6" s="1"/>
  <c r="J24" i="6" s="1"/>
  <c r="I25" i="6" s="1"/>
  <c r="J25" i="6" s="1"/>
  <c r="I26" i="6" s="1"/>
  <c r="J26" i="6" s="1"/>
  <c r="I27" i="6" s="1"/>
  <c r="J27" i="6" s="1"/>
  <c r="I28" i="6" s="1"/>
  <c r="J28" i="6" s="1"/>
  <c r="I29" i="6" s="1"/>
  <c r="J29" i="6" s="1"/>
  <c r="I30" i="6" s="1"/>
  <c r="J30" i="6" s="1"/>
  <c r="I31" i="6" s="1"/>
  <c r="J31" i="6" s="1"/>
  <c r="I32" i="6" s="1"/>
  <c r="J32" i="6" s="1"/>
  <c r="I33" i="6" s="1"/>
  <c r="J33" i="6" s="1"/>
  <c r="I34" i="6" s="1"/>
  <c r="J34" i="6" s="1"/>
  <c r="I35" i="6" s="1"/>
  <c r="J35" i="6" s="1"/>
  <c r="I36" i="6" s="1"/>
  <c r="J36" i="6" s="1"/>
  <c r="I37" i="6" s="1"/>
  <c r="J37" i="6" s="1"/>
  <c r="L40" i="6" l="1"/>
  <c r="L29" i="6"/>
  <c r="K30" i="6" s="1"/>
  <c r="L30" i="6" s="1"/>
  <c r="K31" i="6" s="1"/>
  <c r="L31" i="6" s="1"/>
  <c r="K32" i="6" s="1"/>
  <c r="L32" i="6" s="1"/>
  <c r="K33" i="6" s="1"/>
  <c r="L33" i="6" s="1"/>
  <c r="K34" i="6" s="1"/>
  <c r="L34" i="6" s="1"/>
  <c r="K35" i="6" s="1"/>
  <c r="L35" i="6" s="1"/>
  <c r="K36" i="6" s="1"/>
  <c r="L36" i="6" s="1"/>
  <c r="K37" i="6" s="1"/>
  <c r="L37" i="6" s="1"/>
</calcChain>
</file>

<file path=xl/sharedStrings.xml><?xml version="1.0" encoding="utf-8"?>
<sst xmlns="http://schemas.openxmlformats.org/spreadsheetml/2006/main" count="91" uniqueCount="91">
  <si>
    <t>Feindliche Übernahme</t>
  </si>
  <si>
    <t>Sperrpatente</t>
  </si>
  <si>
    <t>Dumpingpreise</t>
  </si>
  <si>
    <t>Maximale Punkte</t>
  </si>
  <si>
    <t>Ethisches Beschaffungsmanagement</t>
  </si>
  <si>
    <t>Ethisches Finanzmanagement</t>
  </si>
  <si>
    <t>Arbeitsplatzqualität und Gleichstellung</t>
  </si>
  <si>
    <t>Gerechte Verteilung der Erwerbsarbeit</t>
  </si>
  <si>
    <t>Fo/örderung des ökologischen Verhaltens der MitarbeiterInnen</t>
  </si>
  <si>
    <t>Gerechte Verteilung des Einkommens</t>
  </si>
  <si>
    <t>Innerbetriebliche Demokratie und Transparenz</t>
  </si>
  <si>
    <t>Ethisches Verkaufen</t>
  </si>
  <si>
    <t>Solidarität mit Mitunternehmen</t>
  </si>
  <si>
    <t>Ökologische Gestaltung der Produkte und Dienstleistungen</t>
  </si>
  <si>
    <t>Soziale Gestaltung der Produkte und Dienstleistungen</t>
  </si>
  <si>
    <t>Erhöhung der sozialen und ökologischen Branchenstandards</t>
  </si>
  <si>
    <t>Sinn und gesellschaftliche Wirkung der Produkte/Dienstleistungen</t>
  </si>
  <si>
    <t>Beitrag zum Gemeinwesen</t>
  </si>
  <si>
    <t>Reduktion ökologischer Auswirkungen</t>
  </si>
  <si>
    <t>Gesellschaftliche Transparenz und Mitbestimmung</t>
  </si>
  <si>
    <t>Minimierung der Gewinnausschüttung an Externe</t>
  </si>
  <si>
    <t>Verletzung der ILO-Arbeitsnormen/Menschenrechte</t>
  </si>
  <si>
    <t>Menschenunwürdige Produkte, z. B. Waffen, Atomstrom, GMO</t>
  </si>
  <si>
    <t>Beschaffung / Kooperation mit Unternehmen, welche die Menschenwürde verletzen</t>
  </si>
  <si>
    <t>Massive Umweltbelastungen für Ökosysteme</t>
  </si>
  <si>
    <t>Verstöße gegen Umweltauflagen</t>
  </si>
  <si>
    <t>Geplante Obsoleszenz</t>
  </si>
  <si>
    <t xml:space="preserve">Ungleichbezahlung von Frauen und Männer </t>
  </si>
  <si>
    <t>Arbeitsplatzabbau oder Standortverlagerungen bei Gewinn</t>
  </si>
  <si>
    <t>Tochterfirmen in Steueroasen</t>
  </si>
  <si>
    <t>Eigenkapitalverzinsung &gt; 10%</t>
  </si>
  <si>
    <t>Nichtoffenlegung aller Beteiligungen und Tochterunternehmen</t>
  </si>
  <si>
    <t>Verhinderung eines Betriebsrats</t>
  </si>
  <si>
    <t>Nichtoffenlegung aller Finanzflüsse an Lobbyorganisation/Eintragung in das EU-Lobbyregister</t>
  </si>
  <si>
    <t>Ergebnis</t>
  </si>
  <si>
    <t>vector-addition</t>
  </si>
  <si>
    <t>No</t>
  </si>
  <si>
    <t>Col</t>
  </si>
  <si>
    <t>xl</t>
  </si>
  <si>
    <t>xr</t>
  </si>
  <si>
    <t>yu</t>
  </si>
  <si>
    <t>yo</t>
  </si>
  <si>
    <t>Legale Basis</t>
  </si>
  <si>
    <t>Sowohl das Darstellungsprinzip, als auch das Excel Template sind unter dem Titel Business Engineering Systems, Tools for Business Administration geschützt und registriert.</t>
  </si>
  <si>
    <t>Die legale Verwendung der Prinzipien und Darstellungen erfordert eine entsprechende Lizenz.</t>
  </si>
  <si>
    <t>Resultierende</t>
  </si>
  <si>
    <t>Weblinks:</t>
  </si>
  <si>
    <t>Weitere Exceltemplates:</t>
  </si>
  <si>
    <t>Registered Copyright TXu 512 154, march 20, 1992; © 2012</t>
  </si>
  <si>
    <t>Lizenzen für private Anwendungen sind kostenlos [CC BY-NC-SA-freeINSEDE]. Lizenzen für gewerbliche Anwendung (inklusive Ausbildung) sind kostenpflichtig [CC BY-NC-ND].</t>
  </si>
  <si>
    <t>Auskünfte beim Autor: peter.bretscher@bengin.com</t>
  </si>
  <si>
    <t>Beispiele:</t>
  </si>
  <si>
    <t>+A1</t>
  </si>
  <si>
    <t>+B1</t>
  </si>
  <si>
    <t>+C1</t>
  </si>
  <si>
    <t>+C2</t>
  </si>
  <si>
    <t>+C3</t>
  </si>
  <si>
    <t>+C4</t>
  </si>
  <si>
    <t>+C5</t>
  </si>
  <si>
    <t>+D1</t>
  </si>
  <si>
    <t>+D2</t>
  </si>
  <si>
    <t>+D3</t>
  </si>
  <si>
    <t>+D4</t>
  </si>
  <si>
    <t>+D5</t>
  </si>
  <si>
    <t>+E1</t>
  </si>
  <si>
    <t>+E2</t>
  </si>
  <si>
    <t>+E3</t>
  </si>
  <si>
    <t>+E4</t>
  </si>
  <si>
    <t>+E5</t>
  </si>
  <si>
    <t>-M1</t>
  </si>
  <si>
    <t>-M2</t>
  </si>
  <si>
    <t>-M3</t>
  </si>
  <si>
    <t>-S11</t>
  </si>
  <si>
    <t>-S12</t>
  </si>
  <si>
    <t>-S13</t>
  </si>
  <si>
    <t>-Ö1</t>
  </si>
  <si>
    <t>-Ö2</t>
  </si>
  <si>
    <t>-Ö3</t>
  </si>
  <si>
    <t>-S21</t>
  </si>
  <si>
    <t>-S22</t>
  </si>
  <si>
    <t>-S23</t>
  </si>
  <si>
    <t>-S24</t>
  </si>
  <si>
    <t>-D1</t>
  </si>
  <si>
    <t>-D2</t>
  </si>
  <si>
    <t>-D3</t>
  </si>
  <si>
    <t>Business Engineering Vectortools / Performancevector</t>
  </si>
  <si>
    <t>https://www.bengin.net/bes/</t>
  </si>
  <si>
    <t>https://www.insede.org</t>
  </si>
  <si>
    <t>https://bengin.net/beta/basic_master_e.htm</t>
  </si>
  <si>
    <t>https://bengin.net/soft/vektorbeispiele01_d.htm</t>
  </si>
  <si>
    <t>https://bengin.net/zbu/spec.htm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</si>
</sst>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4" fillId="0" borderId="0" xfId="0" applyFont="1"/>
    <xf numFmtId="0" fontId="5" fillId="0" borderId="0" xfId="0" applyFont="1"/>
    <xf numFmtId="4" fontId="5" fillId="0" borderId="0" xfId="0" applyNumberFormat="1" applyFont="1"/>
    <xf numFmtId="4" fontId="4" fillId="0" borderId="0" xfId="0" applyNumberFormat="1" applyFont="1"/>
    <xf numFmtId="0" fontId="0" fillId="0" borderId="2" xfId="0" applyBorder="1" applyAlignment="1">
      <alignment textRotation="90" wrapText="1"/>
    </xf>
    <xf numFmtId="4" fontId="4" fillId="0" borderId="0" xfId="0" applyNumberFormat="1" applyFont="1" applyAlignment="1">
      <alignment horizontal="right"/>
    </xf>
    <xf numFmtId="0" fontId="3" fillId="0" borderId="0" xfId="0" applyFont="1"/>
    <xf numFmtId="4" fontId="3" fillId="0" borderId="0" xfId="0" applyNumberFormat="1" applyFont="1"/>
    <xf numFmtId="0" fontId="4" fillId="0" borderId="0" xfId="0" applyFont="1" applyBorder="1"/>
    <xf numFmtId="0" fontId="6" fillId="0" borderId="0" xfId="0" applyFont="1"/>
    <xf numFmtId="0" fontId="7" fillId="0" borderId="0" xfId="0" applyFont="1"/>
    <xf numFmtId="0" fontId="4" fillId="0" borderId="2" xfId="0" applyFont="1" applyBorder="1"/>
    <xf numFmtId="3" fontId="5" fillId="0" borderId="0" xfId="0" applyNumberFormat="1" applyFont="1"/>
    <xf numFmtId="3" fontId="4" fillId="0" borderId="0" xfId="0" applyNumberFormat="1" applyFont="1"/>
    <xf numFmtId="3" fontId="0" fillId="0" borderId="2" xfId="0" applyNumberFormat="1" applyBorder="1"/>
    <xf numFmtId="3" fontId="4" fillId="0" borderId="2" xfId="0" applyNumberFormat="1" applyFont="1" applyBorder="1"/>
    <xf numFmtId="3" fontId="0" fillId="0" borderId="0" xfId="0" applyNumberFormat="1" applyBorder="1"/>
    <xf numFmtId="3" fontId="4" fillId="0" borderId="0" xfId="0" applyNumberFormat="1" applyFont="1" applyBorder="1"/>
    <xf numFmtId="3" fontId="0" fillId="0" borderId="0" xfId="0" applyNumberFormat="1" applyBorder="1" applyAlignment="1">
      <alignment textRotation="90" wrapText="1"/>
    </xf>
    <xf numFmtId="1" fontId="5" fillId="0" borderId="0" xfId="0" applyNumberFormat="1" applyFont="1"/>
    <xf numFmtId="1" fontId="4" fillId="0" borderId="0" xfId="0" applyNumberFormat="1" applyFont="1"/>
    <xf numFmtId="1" fontId="4" fillId="0" borderId="0" xfId="0" applyNumberFormat="1" applyFont="1" applyAlignment="1">
      <alignment horizontal="right"/>
    </xf>
    <xf numFmtId="1" fontId="3" fillId="0" borderId="0" xfId="0" applyNumberFormat="1" applyFont="1"/>
    <xf numFmtId="3" fontId="0" fillId="0" borderId="2" xfId="0" applyNumberFormat="1" applyBorder="1" applyAlignment="1">
      <alignment horizontal="center" wrapText="1"/>
    </xf>
    <xf numFmtId="3" fontId="2" fillId="0" borderId="1" xfId="0" applyNumberFormat="1" applyFont="1" applyBorder="1"/>
    <xf numFmtId="0" fontId="8" fillId="0" borderId="0" xfId="1"/>
    <xf numFmtId="0" fontId="4" fillId="0" borderId="0" xfId="0" applyFont="1" applyAlignment="1"/>
    <xf numFmtId="3" fontId="0" fillId="0" borderId="2" xfId="0" applyNumberFormat="1" applyBorder="1" applyAlignment="1"/>
    <xf numFmtId="4" fontId="3" fillId="0" borderId="0" xfId="0" applyNumberFormat="1" applyFont="1" applyAlignment="1"/>
    <xf numFmtId="1" fontId="4" fillId="0" borderId="0" xfId="0" applyNumberFormat="1" applyFont="1" applyAlignment="1"/>
    <xf numFmtId="4" fontId="4" fillId="0" borderId="0" xfId="0" applyNumberFormat="1" applyFont="1" applyAlignment="1"/>
    <xf numFmtId="0" fontId="4" fillId="0" borderId="0" xfId="0" applyFont="1" applyBorder="1" applyAlignment="1"/>
    <xf numFmtId="0" fontId="2" fillId="0" borderId="1" xfId="0" applyFont="1" applyBorder="1" applyAlignment="1"/>
    <xf numFmtId="0" fontId="1" fillId="0" borderId="2" xfId="0" applyFont="1" applyBorder="1" applyAlignment="1" applyProtection="1"/>
    <xf numFmtId="0" fontId="1" fillId="0" borderId="2" xfId="0" applyFont="1" applyBorder="1" applyAlignment="1" applyProtection="1">
      <alignment horizontal="left"/>
    </xf>
    <xf numFmtId="14" fontId="1" fillId="0" borderId="2" xfId="0" applyNumberFormat="1" applyFont="1" applyBorder="1" applyAlignment="1" applyProtection="1"/>
    <xf numFmtId="0" fontId="0" fillId="0" borderId="2" xfId="0" applyBorder="1" applyAlignment="1" applyProtection="1"/>
    <xf numFmtId="0" fontId="4" fillId="0" borderId="2" xfId="0" applyFont="1" applyBorder="1" applyAlignment="1">
      <alignment horizontal="center"/>
    </xf>
    <xf numFmtId="0" fontId="4" fillId="0" borderId="2" xfId="0" quotePrefix="1" applyFont="1" applyBorder="1"/>
    <xf numFmtId="1" fontId="4" fillId="0" borderId="2" xfId="0" applyNumberFormat="1" applyFont="1" applyBorder="1" applyAlignment="1">
      <alignment horizontal="center"/>
    </xf>
    <xf numFmtId="0" fontId="4" fillId="0" borderId="2" xfId="0" quotePrefix="1" applyFont="1" applyBorder="1" applyAlignment="1"/>
    <xf numFmtId="4" fontId="4" fillId="0" borderId="0" xfId="0" applyNumberFormat="1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3200"/>
            </a:pPr>
            <a:r>
              <a:rPr lang="de-CH" sz="3200"/>
              <a:t>Gemeinwohlprofil</a:t>
            </a:r>
          </a:p>
        </c:rich>
      </c:tx>
      <c:layout>
        <c:manualLayout>
          <c:xMode val="edge"/>
          <c:yMode val="edge"/>
          <c:x val="4.8860905896500342E-2"/>
          <c:y val="2.735103065217595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9867935926654866E-2"/>
          <c:y val="0.12173331283139623"/>
          <c:w val="0.87269086641364513"/>
          <c:h val="0.47999418984650699"/>
        </c:manualLayout>
      </c:layout>
      <c:scatterChart>
        <c:scatterStyle val="lineMarker"/>
        <c:varyColors val="0"/>
        <c:ser>
          <c:idx val="0"/>
          <c:order val="0"/>
          <c:tx>
            <c:strRef>
              <c:f>Profil!$C$5</c:f>
              <c:strCache>
                <c:ptCount val="1"/>
                <c:pt idx="0">
                  <c:v>Ethisches Beschaffungsmanagement</c:v>
                </c:pt>
              </c:strCache>
            </c:strRef>
          </c:tx>
          <c:spPr>
            <a:ln>
              <a:solidFill>
                <a:srgbClr val="323264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Profil!$I$5:$J$5</c:f>
              <c:numCache>
                <c:formatCode>#,##0.00</c:formatCode>
                <c:ptCount val="2"/>
                <c:pt idx="0">
                  <c:v>0</c:v>
                </c:pt>
                <c:pt idx="1">
                  <c:v>90</c:v>
                </c:pt>
              </c:numCache>
            </c:numRef>
          </c:xVal>
          <c:yVal>
            <c:numRef>
              <c:f>Profil!$K$5:$L$5</c:f>
              <c:numCache>
                <c:formatCode>#,##0.00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7A2-4567-A9DD-E41DF488B847}"/>
            </c:ext>
          </c:extLst>
        </c:ser>
        <c:ser>
          <c:idx val="1"/>
          <c:order val="1"/>
          <c:tx>
            <c:strRef>
              <c:f>Profil!$C$6</c:f>
              <c:strCache>
                <c:ptCount val="1"/>
                <c:pt idx="0">
                  <c:v>Ethisches Finanzmanagement</c:v>
                </c:pt>
              </c:strCache>
            </c:strRef>
          </c:tx>
          <c:spPr>
            <a:ln>
              <a:solidFill>
                <a:srgbClr val="963232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Profil!$I$6:$J$6</c:f>
              <c:numCache>
                <c:formatCode>#,##0.00</c:formatCode>
                <c:ptCount val="2"/>
                <c:pt idx="0">
                  <c:v>90</c:v>
                </c:pt>
                <c:pt idx="1">
                  <c:v>120</c:v>
                </c:pt>
              </c:numCache>
            </c:numRef>
          </c:xVal>
          <c:yVal>
            <c:numRef>
              <c:f>Profil!$K$6:$L$6</c:f>
              <c:numCache>
                <c:formatCode>#,##0.00</c:formatCode>
                <c:ptCount val="2"/>
                <c:pt idx="0">
                  <c:v>5</c:v>
                </c:pt>
                <c:pt idx="1">
                  <c:v>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7A2-4567-A9DD-E41DF488B847}"/>
            </c:ext>
          </c:extLst>
        </c:ser>
        <c:ser>
          <c:idx val="2"/>
          <c:order val="2"/>
          <c:tx>
            <c:strRef>
              <c:f>Profil!$C$7</c:f>
              <c:strCache>
                <c:ptCount val="1"/>
                <c:pt idx="0">
                  <c:v>Arbeitsplatzqualität und Gleichstellung</c:v>
                </c:pt>
              </c:strCache>
            </c:strRef>
          </c:tx>
          <c:spPr>
            <a:ln>
              <a:solidFill>
                <a:srgbClr val="649632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Profil!$I$7:$J$7</c:f>
              <c:numCache>
                <c:formatCode>#,##0.00</c:formatCode>
                <c:ptCount val="2"/>
                <c:pt idx="0">
                  <c:v>120</c:v>
                </c:pt>
                <c:pt idx="1">
                  <c:v>210</c:v>
                </c:pt>
              </c:numCache>
            </c:numRef>
          </c:xVal>
          <c:yVal>
            <c:numRef>
              <c:f>Profil!$K$7:$L$7</c:f>
              <c:numCache>
                <c:formatCode>#,##0.00</c:formatCode>
                <c:ptCount val="2"/>
                <c:pt idx="0">
                  <c:v>5</c:v>
                </c:pt>
                <c:pt idx="1">
                  <c:v>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7A2-4567-A9DD-E41DF488B847}"/>
            </c:ext>
          </c:extLst>
        </c:ser>
        <c:ser>
          <c:idx val="3"/>
          <c:order val="3"/>
          <c:tx>
            <c:strRef>
              <c:f>Profil!$C$8</c:f>
              <c:strCache>
                <c:ptCount val="1"/>
                <c:pt idx="0">
                  <c:v>Gerechte Verteilung der Erwerbsarbeit</c:v>
                </c:pt>
              </c:strCache>
            </c:strRef>
          </c:tx>
          <c:spPr>
            <a:ln>
              <a:solidFill>
                <a:srgbClr val="644B7D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Profil!$I$8:$J$8</c:f>
              <c:numCache>
                <c:formatCode>#,##0.00</c:formatCode>
                <c:ptCount val="2"/>
                <c:pt idx="0">
                  <c:v>210</c:v>
                </c:pt>
                <c:pt idx="1">
                  <c:v>260</c:v>
                </c:pt>
              </c:numCache>
            </c:numRef>
          </c:xVal>
          <c:yVal>
            <c:numRef>
              <c:f>Profil!$K$8:$L$8</c:f>
              <c:numCache>
                <c:formatCode>#,##0.00</c:formatCode>
                <c:ptCount val="2"/>
                <c:pt idx="0">
                  <c:v>46</c:v>
                </c:pt>
                <c:pt idx="1">
                  <c:v>56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7A2-4567-A9DD-E41DF488B847}"/>
            </c:ext>
          </c:extLst>
        </c:ser>
        <c:ser>
          <c:idx val="4"/>
          <c:order val="4"/>
          <c:tx>
            <c:strRef>
              <c:f>Profil!$C$9</c:f>
              <c:strCache>
                <c:ptCount val="1"/>
                <c:pt idx="0">
                  <c:v>Fo/örderung des ökologischen Verhaltens der MitarbeiterInnen</c:v>
                </c:pt>
              </c:strCache>
            </c:strRef>
          </c:tx>
          <c:spPr>
            <a:ln>
              <a:solidFill>
                <a:srgbClr val="327D96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Profil!$I$9:$J$9</c:f>
              <c:numCache>
                <c:formatCode>#,##0.00</c:formatCode>
                <c:ptCount val="2"/>
                <c:pt idx="0">
                  <c:v>260</c:v>
                </c:pt>
                <c:pt idx="1">
                  <c:v>290</c:v>
                </c:pt>
              </c:numCache>
            </c:numRef>
          </c:xVal>
          <c:yVal>
            <c:numRef>
              <c:f>Profil!$K$9:$L$9</c:f>
              <c:numCache>
                <c:formatCode>#,##0.00</c:formatCode>
                <c:ptCount val="2"/>
                <c:pt idx="0">
                  <c:v>56</c:v>
                </c:pt>
                <c:pt idx="1">
                  <c:v>70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7A2-4567-A9DD-E41DF488B847}"/>
            </c:ext>
          </c:extLst>
        </c:ser>
        <c:ser>
          <c:idx val="5"/>
          <c:order val="5"/>
          <c:tx>
            <c:strRef>
              <c:f>Profil!$C$10</c:f>
              <c:strCache>
                <c:ptCount val="1"/>
                <c:pt idx="0">
                  <c:v>Gerechte Verteilung des Einkommens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Profil!$I$10:$J$10</c:f>
              <c:numCache>
                <c:formatCode>#,##0.00</c:formatCode>
                <c:ptCount val="2"/>
                <c:pt idx="0">
                  <c:v>290</c:v>
                </c:pt>
                <c:pt idx="1">
                  <c:v>350</c:v>
                </c:pt>
              </c:numCache>
            </c:numRef>
          </c:xVal>
          <c:yVal>
            <c:numRef>
              <c:f>Profil!$K$10:$L$10</c:f>
              <c:numCache>
                <c:formatCode>#,##0.00</c:formatCode>
                <c:ptCount val="2"/>
                <c:pt idx="0">
                  <c:v>70</c:v>
                </c:pt>
                <c:pt idx="1">
                  <c:v>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7A2-4567-A9DD-E41DF488B847}"/>
            </c:ext>
          </c:extLst>
        </c:ser>
        <c:ser>
          <c:idx val="6"/>
          <c:order val="6"/>
          <c:tx>
            <c:strRef>
              <c:f>Profil!$C$11</c:f>
              <c:strCache>
                <c:ptCount val="1"/>
                <c:pt idx="0">
                  <c:v>Innerbetriebliche Demokratie und Transparenz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Profil!$I$11:$J$11</c:f>
              <c:numCache>
                <c:formatCode>#,##0.00</c:formatCode>
                <c:ptCount val="2"/>
                <c:pt idx="0">
                  <c:v>350</c:v>
                </c:pt>
                <c:pt idx="1">
                  <c:v>440</c:v>
                </c:pt>
              </c:numCache>
            </c:numRef>
          </c:xVal>
          <c:yVal>
            <c:numRef>
              <c:f>Profil!$K$11:$L$11</c:f>
              <c:numCache>
                <c:formatCode>#,##0.00</c:formatCode>
                <c:ptCount val="2"/>
                <c:pt idx="0">
                  <c:v>73</c:v>
                </c:pt>
                <c:pt idx="1">
                  <c:v>114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7A2-4567-A9DD-E41DF488B847}"/>
            </c:ext>
          </c:extLst>
        </c:ser>
        <c:ser>
          <c:idx val="7"/>
          <c:order val="7"/>
          <c:tx>
            <c:strRef>
              <c:f>Profil!$C$12</c:f>
              <c:strCache>
                <c:ptCount val="1"/>
                <c:pt idx="0">
                  <c:v>Ethisches Verkaufen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Profil!$I$12:$J$12</c:f>
              <c:numCache>
                <c:formatCode>#,##0.00</c:formatCode>
                <c:ptCount val="2"/>
                <c:pt idx="0">
                  <c:v>440</c:v>
                </c:pt>
                <c:pt idx="1">
                  <c:v>490</c:v>
                </c:pt>
              </c:numCache>
            </c:numRef>
          </c:xVal>
          <c:yVal>
            <c:numRef>
              <c:f>Profil!$K$12:$L$12</c:f>
              <c:numCache>
                <c:formatCode>#,##0.00</c:formatCode>
                <c:ptCount val="2"/>
                <c:pt idx="0">
                  <c:v>114</c:v>
                </c:pt>
                <c:pt idx="1">
                  <c:v>154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7A2-4567-A9DD-E41DF488B847}"/>
            </c:ext>
          </c:extLst>
        </c:ser>
        <c:ser>
          <c:idx val="8"/>
          <c:order val="8"/>
          <c:tx>
            <c:strRef>
              <c:f>Profil!$C$13</c:f>
              <c:strCache>
                <c:ptCount val="1"/>
                <c:pt idx="0">
                  <c:v>Solidarität mit Mitunternehmen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Profil!$I$13:$J$13</c:f>
              <c:numCache>
                <c:formatCode>#,##0.00</c:formatCode>
                <c:ptCount val="2"/>
                <c:pt idx="0">
                  <c:v>490</c:v>
                </c:pt>
                <c:pt idx="1">
                  <c:v>560</c:v>
                </c:pt>
              </c:numCache>
            </c:numRef>
          </c:xVal>
          <c:yVal>
            <c:numRef>
              <c:f>Profil!$K$13:$L$13</c:f>
              <c:numCache>
                <c:formatCode>#,##0.00</c:formatCode>
                <c:ptCount val="2"/>
                <c:pt idx="0">
                  <c:v>154</c:v>
                </c:pt>
                <c:pt idx="1">
                  <c:v>158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77A2-4567-A9DD-E41DF488B847}"/>
            </c:ext>
          </c:extLst>
        </c:ser>
        <c:ser>
          <c:idx val="9"/>
          <c:order val="9"/>
          <c:tx>
            <c:strRef>
              <c:f>Profil!$C$14</c:f>
              <c:strCache>
                <c:ptCount val="1"/>
                <c:pt idx="0">
                  <c:v>Ökologische Gestaltung der Produkte und Dienstleistungen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Profil!$I$14:$J$14</c:f>
              <c:numCache>
                <c:formatCode>#,##0.00</c:formatCode>
                <c:ptCount val="2"/>
                <c:pt idx="0">
                  <c:v>560</c:v>
                </c:pt>
                <c:pt idx="1">
                  <c:v>650</c:v>
                </c:pt>
              </c:numCache>
            </c:numRef>
          </c:xVal>
          <c:yVal>
            <c:numRef>
              <c:f>Profil!$K$14:$L$14</c:f>
              <c:numCache>
                <c:formatCode>#,##0.00</c:formatCode>
                <c:ptCount val="2"/>
                <c:pt idx="0">
                  <c:v>158</c:v>
                </c:pt>
                <c:pt idx="1">
                  <c:v>199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77A2-4567-A9DD-E41DF488B847}"/>
            </c:ext>
          </c:extLst>
        </c:ser>
        <c:ser>
          <c:idx val="37"/>
          <c:order val="10"/>
          <c:tx>
            <c:strRef>
              <c:f>Profil!$C$15</c:f>
              <c:strCache>
                <c:ptCount val="1"/>
                <c:pt idx="0">
                  <c:v>Soziale Gestaltung der Produkte und Dienstleistungen</c:v>
                </c:pt>
              </c:strCache>
            </c:strRef>
          </c:tx>
          <c:spPr>
            <a:ln>
              <a:solidFill>
                <a:srgbClr val="00B050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Profil!$I$15:$J$15</c:f>
              <c:numCache>
                <c:formatCode>#,##0.00</c:formatCode>
                <c:ptCount val="2"/>
                <c:pt idx="0">
                  <c:v>650</c:v>
                </c:pt>
                <c:pt idx="1">
                  <c:v>680</c:v>
                </c:pt>
              </c:numCache>
            </c:numRef>
          </c:xVal>
          <c:yVal>
            <c:numRef>
              <c:f>Profil!$K$15:$L$15</c:f>
              <c:numCache>
                <c:formatCode>#,##0.00</c:formatCode>
                <c:ptCount val="2"/>
                <c:pt idx="0">
                  <c:v>199</c:v>
                </c:pt>
                <c:pt idx="1">
                  <c:v>205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77A2-4567-A9DD-E41DF488B847}"/>
            </c:ext>
          </c:extLst>
        </c:ser>
        <c:ser>
          <c:idx val="38"/>
          <c:order val="11"/>
          <c:tx>
            <c:strRef>
              <c:f>Profil!$C$16</c:f>
              <c:strCache>
                <c:ptCount val="1"/>
                <c:pt idx="0">
                  <c:v>Erhöhung der sozialen und ökologischen Branchenstandards</c:v>
                </c:pt>
              </c:strCache>
            </c:strRef>
          </c:tx>
          <c:spPr>
            <a:ln>
              <a:solidFill>
                <a:srgbClr val="FFC000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Profil!$I$16:$J$16</c:f>
              <c:numCache>
                <c:formatCode>#,##0.00</c:formatCode>
                <c:ptCount val="2"/>
                <c:pt idx="0">
                  <c:v>680</c:v>
                </c:pt>
                <c:pt idx="1">
                  <c:v>710</c:v>
                </c:pt>
              </c:numCache>
            </c:numRef>
          </c:xVal>
          <c:yVal>
            <c:numRef>
              <c:f>Profil!$K$16:$L$16</c:f>
              <c:numCache>
                <c:formatCode>#,##0.00</c:formatCode>
                <c:ptCount val="2"/>
                <c:pt idx="0">
                  <c:v>205</c:v>
                </c:pt>
                <c:pt idx="1">
                  <c:v>219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77A2-4567-A9DD-E41DF488B847}"/>
            </c:ext>
          </c:extLst>
        </c:ser>
        <c:ser>
          <c:idx val="39"/>
          <c:order val="12"/>
          <c:tx>
            <c:strRef>
              <c:f>Profil!$C$17</c:f>
              <c:strCache>
                <c:ptCount val="1"/>
                <c:pt idx="0">
                  <c:v>Sinn und gesellschaftliche Wirkung der Produkte/Dienstleistungen</c:v>
                </c:pt>
              </c:strCache>
            </c:strRef>
          </c:tx>
          <c:spPr>
            <a:ln>
              <a:solidFill>
                <a:srgbClr val="FF00FF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Profil!$I$17:$J$17</c:f>
              <c:numCache>
                <c:formatCode>#,##0.00</c:formatCode>
                <c:ptCount val="2"/>
                <c:pt idx="0">
                  <c:v>710</c:v>
                </c:pt>
                <c:pt idx="1">
                  <c:v>800</c:v>
                </c:pt>
              </c:numCache>
            </c:numRef>
          </c:xVal>
          <c:yVal>
            <c:numRef>
              <c:f>Profil!$K$17:$L$17</c:f>
              <c:numCache>
                <c:formatCode>#,##0.00</c:formatCode>
                <c:ptCount val="2"/>
                <c:pt idx="0">
                  <c:v>219</c:v>
                </c:pt>
                <c:pt idx="1">
                  <c:v>260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7A2-4567-A9DD-E41DF488B847}"/>
            </c:ext>
          </c:extLst>
        </c:ser>
        <c:ser>
          <c:idx val="40"/>
          <c:order val="13"/>
          <c:tx>
            <c:strRef>
              <c:f>Profil!$C$18</c:f>
              <c:strCache>
                <c:ptCount val="1"/>
                <c:pt idx="0">
                  <c:v>Beitrag zum Gemeinwesen</c:v>
                </c:pt>
              </c:strCache>
            </c:strRef>
          </c:tx>
          <c:spPr>
            <a:ln>
              <a:solidFill>
                <a:srgbClr val="0066CC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Profil!$I$18:$J$18</c:f>
              <c:numCache>
                <c:formatCode>#,##0.00</c:formatCode>
                <c:ptCount val="2"/>
                <c:pt idx="0">
                  <c:v>800</c:v>
                </c:pt>
                <c:pt idx="1">
                  <c:v>840</c:v>
                </c:pt>
              </c:numCache>
            </c:numRef>
          </c:xVal>
          <c:yVal>
            <c:numRef>
              <c:f>Profil!$K$18:$L$18</c:f>
              <c:numCache>
                <c:formatCode>#,##0.00</c:formatCode>
                <c:ptCount val="2"/>
                <c:pt idx="0">
                  <c:v>260</c:v>
                </c:pt>
                <c:pt idx="1">
                  <c:v>278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7A2-4567-A9DD-E41DF488B847}"/>
            </c:ext>
          </c:extLst>
        </c:ser>
        <c:ser>
          <c:idx val="41"/>
          <c:order val="14"/>
          <c:tx>
            <c:strRef>
              <c:f>Profil!$C$19</c:f>
              <c:strCache>
                <c:ptCount val="1"/>
                <c:pt idx="0">
                  <c:v>Reduktion ökologischer Auswirkungen</c:v>
                </c:pt>
              </c:strCache>
            </c:strRef>
          </c:tx>
          <c:spPr>
            <a:ln>
              <a:solidFill>
                <a:srgbClr val="33CC33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Profil!$I$19:$J$19</c:f>
              <c:numCache>
                <c:formatCode>#,##0.00</c:formatCode>
                <c:ptCount val="2"/>
                <c:pt idx="0">
                  <c:v>840</c:v>
                </c:pt>
                <c:pt idx="1">
                  <c:v>910</c:v>
                </c:pt>
              </c:numCache>
            </c:numRef>
          </c:xVal>
          <c:yVal>
            <c:numRef>
              <c:f>Profil!$K$19:$L$19</c:f>
              <c:numCache>
                <c:formatCode>#,##0.00</c:formatCode>
                <c:ptCount val="2"/>
                <c:pt idx="0">
                  <c:v>278</c:v>
                </c:pt>
                <c:pt idx="1">
                  <c:v>334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7A2-4567-A9DD-E41DF488B847}"/>
            </c:ext>
          </c:extLst>
        </c:ser>
        <c:ser>
          <c:idx val="42"/>
          <c:order val="15"/>
          <c:tx>
            <c:strRef>
              <c:f>Profil!$C$20</c:f>
              <c:strCache>
                <c:ptCount val="1"/>
                <c:pt idx="0">
                  <c:v>Minimierung der Gewinnausschüttung an Externe</c:v>
                </c:pt>
              </c:strCache>
            </c:strRef>
          </c:tx>
          <c:spPr>
            <a:ln>
              <a:solidFill>
                <a:srgbClr val="FFFF00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Profil!$I$20:$J$20</c:f>
              <c:numCache>
                <c:formatCode>#,##0.00</c:formatCode>
                <c:ptCount val="2"/>
                <c:pt idx="0">
                  <c:v>910</c:v>
                </c:pt>
                <c:pt idx="1">
                  <c:v>970</c:v>
                </c:pt>
              </c:numCache>
            </c:numRef>
          </c:xVal>
          <c:yVal>
            <c:numRef>
              <c:f>Profil!$K$20:$L$20</c:f>
              <c:numCache>
                <c:formatCode>#,##0.00</c:formatCode>
                <c:ptCount val="2"/>
                <c:pt idx="0">
                  <c:v>334</c:v>
                </c:pt>
                <c:pt idx="1">
                  <c:v>361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7A2-4567-A9DD-E41DF488B847}"/>
            </c:ext>
          </c:extLst>
        </c:ser>
        <c:ser>
          <c:idx val="43"/>
          <c:order val="16"/>
          <c:tx>
            <c:strRef>
              <c:f>Profil!$C$21</c:f>
              <c:strCache>
                <c:ptCount val="1"/>
                <c:pt idx="0">
                  <c:v>Gesellschaftliche Transparenz und Mitbestimmung</c:v>
                </c:pt>
              </c:strCache>
            </c:strRef>
          </c:tx>
          <c:spPr>
            <a:ln>
              <a:solidFill>
                <a:srgbClr val="7030A0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Profil!$I$21:$J$21</c:f>
              <c:numCache>
                <c:formatCode>#,##0.00</c:formatCode>
                <c:ptCount val="2"/>
                <c:pt idx="0">
                  <c:v>970</c:v>
                </c:pt>
                <c:pt idx="1">
                  <c:v>1000</c:v>
                </c:pt>
              </c:numCache>
            </c:numRef>
          </c:xVal>
          <c:yVal>
            <c:numRef>
              <c:f>Profil!$K$21:$L$21</c:f>
              <c:numCache>
                <c:formatCode>#,##0.00</c:formatCode>
                <c:ptCount val="2"/>
                <c:pt idx="0">
                  <c:v>361</c:v>
                </c:pt>
                <c:pt idx="1">
                  <c:v>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7A2-4567-A9DD-E41DF488B847}"/>
            </c:ext>
          </c:extLst>
        </c:ser>
        <c:ser>
          <c:idx val="44"/>
          <c:order val="17"/>
          <c:tx>
            <c:strRef>
              <c:f>Profil!$C$22</c:f>
              <c:strCache>
                <c:ptCount val="1"/>
                <c:pt idx="0">
                  <c:v>Verletzung der ILO-Arbeitsnormen/Menschenrechte</c:v>
                </c:pt>
              </c:strCache>
            </c:strRef>
          </c:tx>
          <c:spPr>
            <a:ln>
              <a:solidFill>
                <a:srgbClr val="CC0000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Profil!$I$22:$J$22</c:f>
              <c:numCache>
                <c:formatCode>#,##0.00</c:formatCode>
                <c:ptCount val="2"/>
                <c:pt idx="0">
                  <c:v>1000</c:v>
                </c:pt>
                <c:pt idx="1">
                  <c:v>800</c:v>
                </c:pt>
              </c:numCache>
            </c:numRef>
          </c:xVal>
          <c:yVal>
            <c:numRef>
              <c:f>Profil!$K$22:$L$22</c:f>
              <c:numCache>
                <c:formatCode>#,##0.00</c:formatCode>
                <c:ptCount val="2"/>
                <c:pt idx="0">
                  <c:v>385</c:v>
                </c:pt>
                <c:pt idx="1">
                  <c:v>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7A2-4567-A9DD-E41DF488B847}"/>
            </c:ext>
          </c:extLst>
        </c:ser>
        <c:ser>
          <c:idx val="45"/>
          <c:order val="18"/>
          <c:tx>
            <c:strRef>
              <c:f>Profil!$C$23</c:f>
              <c:strCache>
                <c:ptCount val="1"/>
                <c:pt idx="0">
                  <c:v>Menschenunwürdige Produkte, z. B. Waffen, Atomstrom, GMO</c:v>
                </c:pt>
              </c:strCache>
            </c:strRef>
          </c:tx>
          <c:spPr>
            <a:ln>
              <a:solidFill>
                <a:srgbClr val="00FFCC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Profil!$I$23:$J$23</c:f>
              <c:numCache>
                <c:formatCode>#,##0.00</c:formatCode>
                <c:ptCount val="2"/>
                <c:pt idx="0">
                  <c:v>800</c:v>
                </c:pt>
                <c:pt idx="1">
                  <c:v>600</c:v>
                </c:pt>
              </c:numCache>
            </c:numRef>
          </c:xVal>
          <c:yVal>
            <c:numRef>
              <c:f>Profil!$K$23:$L$23</c:f>
              <c:numCache>
                <c:formatCode>#,##0.00</c:formatCode>
                <c:ptCount val="2"/>
                <c:pt idx="0">
                  <c:v>385</c:v>
                </c:pt>
                <c:pt idx="1">
                  <c:v>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7A2-4567-A9DD-E41DF488B847}"/>
            </c:ext>
          </c:extLst>
        </c:ser>
        <c:ser>
          <c:idx val="46"/>
          <c:order val="19"/>
          <c:tx>
            <c:strRef>
              <c:f>Profil!$C$24</c:f>
              <c:strCache>
                <c:ptCount val="1"/>
                <c:pt idx="0">
                  <c:v>Beschaffung / Kooperation mit Unternehmen, welche die Menschenwürde verletzen</c:v>
                </c:pt>
              </c:strCache>
            </c:strRef>
          </c:tx>
          <c:spPr>
            <a:ln>
              <a:solidFill>
                <a:srgbClr val="333399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Profil!$I$24:$J$24</c:f>
              <c:numCache>
                <c:formatCode>#,##0.00</c:formatCode>
                <c:ptCount val="2"/>
                <c:pt idx="0">
                  <c:v>600</c:v>
                </c:pt>
                <c:pt idx="1">
                  <c:v>450</c:v>
                </c:pt>
              </c:numCache>
            </c:numRef>
          </c:xVal>
          <c:yVal>
            <c:numRef>
              <c:f>Profil!$K$24:$L$24</c:f>
              <c:numCache>
                <c:formatCode>#,##0.00</c:formatCode>
                <c:ptCount val="2"/>
                <c:pt idx="0">
                  <c:v>385</c:v>
                </c:pt>
                <c:pt idx="1">
                  <c:v>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7A2-4567-A9DD-E41DF488B847}"/>
            </c:ext>
          </c:extLst>
        </c:ser>
        <c:ser>
          <c:idx val="47"/>
          <c:order val="20"/>
          <c:tx>
            <c:strRef>
              <c:f>Profil!$C$25</c:f>
              <c:strCache>
                <c:ptCount val="1"/>
                <c:pt idx="0">
                  <c:v>Feindliche Übernahme</c:v>
                </c:pt>
              </c:strCache>
            </c:strRef>
          </c:tx>
          <c:spPr>
            <a:ln>
              <a:solidFill>
                <a:srgbClr val="808000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Profil!$I$25:$J$25</c:f>
              <c:numCache>
                <c:formatCode>#,##0.00</c:formatCode>
                <c:ptCount val="2"/>
                <c:pt idx="0">
                  <c:v>450</c:v>
                </c:pt>
                <c:pt idx="1">
                  <c:v>250</c:v>
                </c:pt>
              </c:numCache>
            </c:numRef>
          </c:xVal>
          <c:yVal>
            <c:numRef>
              <c:f>Profil!$K$25:$L$25</c:f>
              <c:numCache>
                <c:formatCode>#,##0.00</c:formatCode>
                <c:ptCount val="2"/>
                <c:pt idx="0">
                  <c:v>385</c:v>
                </c:pt>
                <c:pt idx="1">
                  <c:v>385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7A2-4567-A9DD-E41DF488B847}"/>
            </c:ext>
          </c:extLst>
        </c:ser>
        <c:ser>
          <c:idx val="48"/>
          <c:order val="21"/>
          <c:tx>
            <c:strRef>
              <c:f>Profil!$C$26</c:f>
              <c:strCache>
                <c:ptCount val="1"/>
                <c:pt idx="0">
                  <c:v>Sperrpatente</c:v>
                </c:pt>
              </c:strCache>
            </c:strRef>
          </c:tx>
          <c:spPr>
            <a:ln>
              <a:solidFill>
                <a:srgbClr val="00FF00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Profil!$I$26:$J$26</c:f>
              <c:numCache>
                <c:formatCode>#,##0.00</c:formatCode>
                <c:ptCount val="2"/>
                <c:pt idx="0">
                  <c:v>250</c:v>
                </c:pt>
                <c:pt idx="1">
                  <c:v>150</c:v>
                </c:pt>
              </c:numCache>
            </c:numRef>
          </c:xVal>
          <c:yVal>
            <c:numRef>
              <c:f>Profil!$K$26:$L$26</c:f>
              <c:numCache>
                <c:formatCode>#,##0.00</c:formatCode>
                <c:ptCount val="2"/>
                <c:pt idx="0">
                  <c:v>385</c:v>
                </c:pt>
                <c:pt idx="1">
                  <c:v>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7A2-4567-A9DD-E41DF488B847}"/>
            </c:ext>
          </c:extLst>
        </c:ser>
        <c:ser>
          <c:idx val="49"/>
          <c:order val="22"/>
          <c:tx>
            <c:strRef>
              <c:f>Profil!$C$27</c:f>
              <c:strCache>
                <c:ptCount val="1"/>
                <c:pt idx="0">
                  <c:v>Dumpingpreise</c:v>
                </c:pt>
              </c:strCache>
            </c:strRef>
          </c:tx>
          <c:spPr>
            <a:ln>
              <a:solidFill>
                <a:srgbClr val="FF9900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Profil!$I$27:$J$27</c:f>
              <c:numCache>
                <c:formatCode>#,##0.00</c:formatCode>
                <c:ptCount val="2"/>
                <c:pt idx="0">
                  <c:v>150</c:v>
                </c:pt>
                <c:pt idx="1">
                  <c:v>-50</c:v>
                </c:pt>
              </c:numCache>
            </c:numRef>
          </c:xVal>
          <c:yVal>
            <c:numRef>
              <c:f>Profil!$K$27:$L$27</c:f>
              <c:numCache>
                <c:formatCode>#,##0.00</c:formatCode>
                <c:ptCount val="2"/>
                <c:pt idx="0">
                  <c:v>285</c:v>
                </c:pt>
                <c:pt idx="1">
                  <c:v>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7A2-4567-A9DD-E41DF488B847}"/>
            </c:ext>
          </c:extLst>
        </c:ser>
        <c:ser>
          <c:idx val="50"/>
          <c:order val="23"/>
          <c:tx>
            <c:strRef>
              <c:f>Profil!$C$28</c:f>
              <c:strCache>
                <c:ptCount val="1"/>
                <c:pt idx="0">
                  <c:v>Massive Umweltbelastungen für Ökosysteme</c:v>
                </c:pt>
              </c:strCache>
            </c:strRef>
          </c:tx>
          <c:spPr>
            <a:ln>
              <a:solidFill>
                <a:srgbClr val="FF5050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Profil!$I$28:$J$28</c:f>
              <c:numCache>
                <c:formatCode>#,##0.00</c:formatCode>
                <c:ptCount val="2"/>
                <c:pt idx="0">
                  <c:v>-50</c:v>
                </c:pt>
                <c:pt idx="1">
                  <c:v>-250</c:v>
                </c:pt>
              </c:numCache>
            </c:numRef>
          </c:xVal>
          <c:yVal>
            <c:numRef>
              <c:f>Profil!$K$28:$L$28</c:f>
              <c:numCache>
                <c:formatCode>#,##0.00</c:formatCode>
                <c:ptCount val="2"/>
                <c:pt idx="0">
                  <c:v>285</c:v>
                </c:pt>
                <c:pt idx="1">
                  <c:v>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7A2-4567-A9DD-E41DF488B847}"/>
            </c:ext>
          </c:extLst>
        </c:ser>
        <c:ser>
          <c:idx val="51"/>
          <c:order val="24"/>
          <c:tx>
            <c:strRef>
              <c:f>Profil!$C$29</c:f>
              <c:strCache>
                <c:ptCount val="1"/>
                <c:pt idx="0">
                  <c:v>Verstöße gegen Umweltauflagen</c:v>
                </c:pt>
              </c:strCache>
            </c:strRef>
          </c:tx>
          <c:spPr>
            <a:ln>
              <a:solidFill>
                <a:srgbClr val="FF33CC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Profil!$I$29:$J$29</c:f>
              <c:numCache>
                <c:formatCode>#,##0.00</c:formatCode>
                <c:ptCount val="2"/>
                <c:pt idx="0">
                  <c:v>-250</c:v>
                </c:pt>
                <c:pt idx="1">
                  <c:v>-400</c:v>
                </c:pt>
              </c:numCache>
            </c:numRef>
          </c:xVal>
          <c:yVal>
            <c:numRef>
              <c:f>Profil!$K$29:$L$29</c:f>
              <c:numCache>
                <c:formatCode>#,##0.00</c:formatCode>
                <c:ptCount val="2"/>
                <c:pt idx="0">
                  <c:v>285</c:v>
                </c:pt>
                <c:pt idx="1">
                  <c:v>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77A2-4567-A9DD-E41DF488B847}"/>
            </c:ext>
          </c:extLst>
        </c:ser>
        <c:ser>
          <c:idx val="52"/>
          <c:order val="25"/>
          <c:tx>
            <c:strRef>
              <c:f>Profil!$C$30</c:f>
              <c:strCache>
                <c:ptCount val="1"/>
                <c:pt idx="0">
                  <c:v>Geplante Obsoleszenz</c:v>
                </c:pt>
              </c:strCache>
            </c:strRef>
          </c:tx>
          <c:spPr>
            <a:ln>
              <a:solidFill>
                <a:srgbClr val="0000CC"/>
              </a:solidFill>
              <a:tailEnd type="stealth" w="lg" len="lg"/>
            </a:ln>
          </c:spPr>
          <c:marker>
            <c:symbol val="none"/>
          </c:marker>
          <c:xVal>
            <c:numRef>
              <c:f>Profil!$I$30:$J$30</c:f>
              <c:numCache>
                <c:formatCode>#,##0.00</c:formatCode>
                <c:ptCount val="2"/>
                <c:pt idx="0">
                  <c:v>-400</c:v>
                </c:pt>
                <c:pt idx="1">
                  <c:v>-500</c:v>
                </c:pt>
              </c:numCache>
            </c:numRef>
          </c:xVal>
          <c:yVal>
            <c:numRef>
              <c:f>Profil!$K$30:$L$30</c:f>
              <c:numCache>
                <c:formatCode>#,##0.00</c:formatCode>
                <c:ptCount val="2"/>
                <c:pt idx="0">
                  <c:v>285</c:v>
                </c:pt>
                <c:pt idx="1">
                  <c:v>285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77A2-4567-A9DD-E41DF488B847}"/>
            </c:ext>
          </c:extLst>
        </c:ser>
        <c:ser>
          <c:idx val="10"/>
          <c:order val="26"/>
          <c:tx>
            <c:strRef>
              <c:f>Profil!$C$31</c:f>
              <c:strCache>
                <c:ptCount val="1"/>
                <c:pt idx="0">
                  <c:v>Ungleichbezahlung von Frauen und Männer 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Profil!$I$31:$J$31</c:f>
              <c:numCache>
                <c:formatCode>#,##0.00</c:formatCode>
                <c:ptCount val="2"/>
                <c:pt idx="0">
                  <c:v>-500</c:v>
                </c:pt>
                <c:pt idx="1">
                  <c:v>-700</c:v>
                </c:pt>
              </c:numCache>
            </c:numRef>
          </c:xVal>
          <c:yVal>
            <c:numRef>
              <c:f>Profil!$K$31:$L$31</c:f>
              <c:numCache>
                <c:formatCode>#,##0.00</c:formatCode>
                <c:ptCount val="2"/>
                <c:pt idx="0">
                  <c:v>285</c:v>
                </c:pt>
                <c:pt idx="1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77A2-4567-A9DD-E41DF488B847}"/>
            </c:ext>
          </c:extLst>
        </c:ser>
        <c:ser>
          <c:idx val="11"/>
          <c:order val="27"/>
          <c:tx>
            <c:strRef>
              <c:f>Profil!$C$32</c:f>
              <c:strCache>
                <c:ptCount val="1"/>
                <c:pt idx="0">
                  <c:v>Arbeitsplatzabbau oder Standortverlagerungen bei Gewinn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Profil!$I$32:$J$32</c:f>
              <c:numCache>
                <c:formatCode>#,##0.00</c:formatCode>
                <c:ptCount val="2"/>
                <c:pt idx="0">
                  <c:v>-700</c:v>
                </c:pt>
                <c:pt idx="1">
                  <c:v>-850</c:v>
                </c:pt>
              </c:numCache>
            </c:numRef>
          </c:xVal>
          <c:yVal>
            <c:numRef>
              <c:f>Profil!$K$32:$L$32</c:f>
              <c:numCache>
                <c:formatCode>#,##0.00</c:formatCode>
                <c:ptCount val="2"/>
                <c:pt idx="0">
                  <c:v>85</c:v>
                </c:pt>
                <c:pt idx="1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77A2-4567-A9DD-E41DF488B847}"/>
            </c:ext>
          </c:extLst>
        </c:ser>
        <c:ser>
          <c:idx val="12"/>
          <c:order val="28"/>
          <c:tx>
            <c:strRef>
              <c:f>Profil!$C$33</c:f>
              <c:strCache>
                <c:ptCount val="1"/>
                <c:pt idx="0">
                  <c:v>Tochterfirmen in Steueroasen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Profil!$I$33:$J$33</c:f>
              <c:numCache>
                <c:formatCode>#,##0.00</c:formatCode>
                <c:ptCount val="2"/>
                <c:pt idx="0">
                  <c:v>-850</c:v>
                </c:pt>
                <c:pt idx="1">
                  <c:v>-1050</c:v>
                </c:pt>
              </c:numCache>
            </c:numRef>
          </c:xVal>
          <c:yVal>
            <c:numRef>
              <c:f>Profil!$K$33:$L$33</c:f>
              <c:numCache>
                <c:formatCode>#,##0.00</c:formatCode>
                <c:ptCount val="2"/>
                <c:pt idx="0">
                  <c:v>85</c:v>
                </c:pt>
                <c:pt idx="1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77A2-4567-A9DD-E41DF488B847}"/>
            </c:ext>
          </c:extLst>
        </c:ser>
        <c:ser>
          <c:idx val="13"/>
          <c:order val="29"/>
          <c:tx>
            <c:strRef>
              <c:f>Profil!$C$34</c:f>
              <c:strCache>
                <c:ptCount val="1"/>
                <c:pt idx="0">
                  <c:v>Eigenkapitalverzinsung &gt; 10%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Profil!$I$34:$J$34</c:f>
              <c:numCache>
                <c:formatCode>#,##0.00</c:formatCode>
                <c:ptCount val="2"/>
                <c:pt idx="0">
                  <c:v>-1050</c:v>
                </c:pt>
                <c:pt idx="1">
                  <c:v>-1250</c:v>
                </c:pt>
              </c:numCache>
            </c:numRef>
          </c:xVal>
          <c:yVal>
            <c:numRef>
              <c:f>Profil!$K$34:$L$34</c:f>
              <c:numCache>
                <c:formatCode>#,##0.00</c:formatCode>
                <c:ptCount val="2"/>
                <c:pt idx="0">
                  <c:v>85</c:v>
                </c:pt>
                <c:pt idx="1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77A2-4567-A9DD-E41DF488B847}"/>
            </c:ext>
          </c:extLst>
        </c:ser>
        <c:ser>
          <c:idx val="14"/>
          <c:order val="30"/>
          <c:tx>
            <c:strRef>
              <c:f>Profil!$C$35</c:f>
              <c:strCache>
                <c:ptCount val="1"/>
                <c:pt idx="0">
                  <c:v>Nichtoffenlegung aller Beteiligungen und Tochterunternehmen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Profil!$I$35:$J$35</c:f>
              <c:numCache>
                <c:formatCode>#,##0.00</c:formatCode>
                <c:ptCount val="2"/>
                <c:pt idx="0">
                  <c:v>-1250</c:v>
                </c:pt>
                <c:pt idx="1">
                  <c:v>-1350</c:v>
                </c:pt>
              </c:numCache>
            </c:numRef>
          </c:xVal>
          <c:yVal>
            <c:numRef>
              <c:f>Profil!$K$35:$L$35</c:f>
              <c:numCache>
                <c:formatCode>#,##0.00</c:formatCode>
                <c:ptCount val="2"/>
                <c:pt idx="0">
                  <c:v>85</c:v>
                </c:pt>
                <c:pt idx="1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77A2-4567-A9DD-E41DF488B847}"/>
            </c:ext>
          </c:extLst>
        </c:ser>
        <c:ser>
          <c:idx val="16"/>
          <c:order val="31"/>
          <c:tx>
            <c:strRef>
              <c:f>Profil!$C$36</c:f>
              <c:strCache>
                <c:ptCount val="1"/>
                <c:pt idx="0">
                  <c:v>Verhinderung eines Betriebsrats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Profil!$I$36:$J$36</c:f>
              <c:numCache>
                <c:formatCode>#,##0.00</c:formatCode>
                <c:ptCount val="2"/>
                <c:pt idx="0">
                  <c:v>-1350</c:v>
                </c:pt>
                <c:pt idx="1">
                  <c:v>-1500</c:v>
                </c:pt>
              </c:numCache>
            </c:numRef>
          </c:xVal>
          <c:yVal>
            <c:numRef>
              <c:f>Profil!$K$36:$L$36</c:f>
              <c:numCache>
                <c:formatCode>#,##0.00</c:formatCode>
                <c:ptCount val="2"/>
                <c:pt idx="0">
                  <c:v>85</c:v>
                </c:pt>
                <c:pt idx="1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77A2-4567-A9DD-E41DF488B847}"/>
            </c:ext>
          </c:extLst>
        </c:ser>
        <c:ser>
          <c:idx val="17"/>
          <c:order val="32"/>
          <c:tx>
            <c:strRef>
              <c:f>Profil!$C$37</c:f>
              <c:strCache>
                <c:ptCount val="1"/>
                <c:pt idx="0">
                  <c:v>Nichtoffenlegung aller Finanzflüsse an Lobbyorganisation/Eintragung in das EU-Lobbyregister</c:v>
                </c:pt>
              </c:strCache>
            </c:strRef>
          </c:tx>
          <c:spPr>
            <a:ln>
              <a:tailEnd type="stealth" w="lg" len="lg"/>
            </a:ln>
          </c:spPr>
          <c:marker>
            <c:symbol val="none"/>
          </c:marker>
          <c:xVal>
            <c:numRef>
              <c:f>Profil!$I$37:$J$37</c:f>
              <c:numCache>
                <c:formatCode>#,##0.00</c:formatCode>
                <c:ptCount val="2"/>
                <c:pt idx="0">
                  <c:v>-1500</c:v>
                </c:pt>
                <c:pt idx="1">
                  <c:v>-1700</c:v>
                </c:pt>
              </c:numCache>
            </c:numRef>
          </c:xVal>
          <c:yVal>
            <c:numRef>
              <c:f>Profil!$K$37:$L$37</c:f>
              <c:numCache>
                <c:formatCode>#,##0.00</c:formatCode>
                <c:ptCount val="2"/>
                <c:pt idx="0">
                  <c:v>85</c:v>
                </c:pt>
                <c:pt idx="1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77A2-4567-A9DD-E41DF488B847}"/>
            </c:ext>
          </c:extLst>
        </c:ser>
        <c:ser>
          <c:idx val="15"/>
          <c:order val="33"/>
          <c:tx>
            <c:strRef>
              <c:f>Profil!$C$40</c:f>
              <c:strCache>
                <c:ptCount val="1"/>
                <c:pt idx="0">
                  <c:v>Resultierende</c:v>
                </c:pt>
              </c:strCache>
            </c:strRef>
          </c:tx>
          <c:spPr>
            <a:ln w="38100">
              <a:solidFill>
                <a:srgbClr val="FF0000"/>
              </a:solidFill>
              <a:prstDash val="sysDash"/>
              <a:tailEnd type="stealth" w="lg" len="lg"/>
            </a:ln>
          </c:spPr>
          <c:marker>
            <c:symbol val="none"/>
          </c:marker>
          <c:xVal>
            <c:numRef>
              <c:f>Profil!$I$40:$J$40</c:f>
              <c:numCache>
                <c:formatCode>#,##0.00</c:formatCode>
                <c:ptCount val="2"/>
                <c:pt idx="0">
                  <c:v>0</c:v>
                </c:pt>
                <c:pt idx="1">
                  <c:v>-1700</c:v>
                </c:pt>
              </c:numCache>
            </c:numRef>
          </c:xVal>
          <c:yVal>
            <c:numRef>
              <c:f>Profil!$K$40:$L$40</c:f>
              <c:numCache>
                <c:formatCode>#,##0.00</c:formatCode>
                <c:ptCount val="2"/>
                <c:pt idx="0">
                  <c:v>0</c:v>
                </c:pt>
                <c:pt idx="1">
                  <c:v>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77A2-4567-A9DD-E41DF488B8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640192"/>
        <c:axId val="199642112"/>
      </c:scatterChart>
      <c:valAx>
        <c:axId val="199640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Profil!$E$4</c:f>
              <c:strCache>
                <c:ptCount val="1"/>
                <c:pt idx="0">
                  <c:v>Ergebnis</c:v>
                </c:pt>
              </c:strCache>
            </c:strRef>
          </c:tx>
          <c:layout>
            <c:manualLayout>
              <c:xMode val="edge"/>
              <c:yMode val="edge"/>
              <c:x val="0.5168150943509352"/>
              <c:y val="7.9667639933388157E-2"/>
            </c:manualLayout>
          </c:layout>
          <c:overlay val="0"/>
          <c:txPr>
            <a:bodyPr/>
            <a:lstStyle/>
            <a:p>
              <a:pPr>
                <a:defRPr sz="1600"/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crossAx val="199642112"/>
        <c:crosses val="autoZero"/>
        <c:crossBetween val="midCat"/>
      </c:valAx>
      <c:valAx>
        <c:axId val="1996421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title>
          <c:tx>
            <c:strRef>
              <c:f>Profil!$D$4</c:f>
              <c:strCache>
                <c:ptCount val="1"/>
                <c:pt idx="0">
                  <c:v>Maximale Punkte</c:v>
                </c:pt>
              </c:strCache>
            </c:strRef>
          </c:tx>
          <c:layout>
            <c:manualLayout>
              <c:xMode val="edge"/>
              <c:yMode val="edge"/>
              <c:x val="0.88065490625381748"/>
              <c:y val="0.62558709629313403"/>
            </c:manualLayout>
          </c:layout>
          <c:overlay val="0"/>
          <c:txPr>
            <a:bodyPr rot="0" vert="horz"/>
            <a:lstStyle/>
            <a:p>
              <a:pPr>
                <a:defRPr sz="1600" b="1"/>
              </a:pPr>
              <a:endParaRPr lang="de-DE"/>
            </a:p>
          </c:txPr>
        </c:title>
        <c:numFmt formatCode="#,##0" sourceLinked="0"/>
        <c:majorTickMark val="none"/>
        <c:minorTickMark val="none"/>
        <c:tickLblPos val="nextTo"/>
        <c:crossAx val="1996401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3088736131979754E-2"/>
          <c:y val="0.66548988384945229"/>
          <c:w val="0.92210790852241853"/>
          <c:h val="0.30935976293058354"/>
        </c:manualLayout>
      </c:layout>
      <c:overlay val="0"/>
    </c:legend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291191</xdr:colOff>
      <xdr:row>0</xdr:row>
      <xdr:rowOff>117473</xdr:rowOff>
    </xdr:from>
    <xdr:to>
      <xdr:col>36</xdr:col>
      <xdr:colOff>380999</xdr:colOff>
      <xdr:row>57</xdr:row>
      <xdr:rowOff>142874</xdr:rowOff>
    </xdr:to>
    <xdr:graphicFrame macro="">
      <xdr:nvGraphicFramePr>
        <xdr:cNvPr id="2" name="Chart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0.00655</cdr:x>
      <cdr:y>0.74065</cdr:y>
    </cdr:from>
    <cdr:to>
      <cdr:x>0.03035</cdr:x>
      <cdr:y>0.97952</cdr:y>
    </cdr:to>
    <cdr:sp macro="" textlink="">
      <cdr:nvSpPr>
        <cdr:cNvPr id="2" name="Textfeld 1"/>
        <cdr:cNvSpPr txBox="1"/>
      </cdr:nvSpPr>
      <cdr:spPr>
        <a:xfrm xmlns:a="http://schemas.openxmlformats.org/drawingml/2006/main" rot="16200000">
          <a:off x="-1069065" y="9796464"/>
          <a:ext cx="2778125" cy="412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© 2012 peter.bretscher@bengin.com 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bengin.net/beta/basic_master_e.htm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insede.org/" TargetMode="External"/><Relationship Id="rId1" Type="http://schemas.openxmlformats.org/officeDocument/2006/relationships/hyperlink" Target="https://www.bengin.net/bes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bengin.net/soft/vektorbeispiele01_d.htm" TargetMode="External"/><Relationship Id="rId4" Type="http://schemas.openxmlformats.org/officeDocument/2006/relationships/hyperlink" Target="https://bengin.net/zbu/spec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4"/>
  <sheetViews>
    <sheetView tabSelected="1" topLeftCell="A13" zoomScale="60" zoomScaleNormal="60" workbookViewId="0"/>
  </sheetViews>
  <sheetFormatPr baseColWidth="10" defaultColWidth="9.140625" defaultRowHeight="15" x14ac:dyDescent="0.25"/>
  <cols>
    <col min="1" max="1" width="4.5703125" style="1" customWidth="1"/>
    <col min="2" max="2" width="7" style="1" customWidth="1"/>
    <col min="3" max="3" width="52.140625" style="1" customWidth="1"/>
    <col min="4" max="5" width="13.5703125" style="14" customWidth="1"/>
    <col min="6" max="6" width="4.85546875" style="1" customWidth="1"/>
    <col min="7" max="7" width="4.85546875" style="21" customWidth="1"/>
    <col min="8" max="8" width="4.85546875" style="1" customWidth="1"/>
    <col min="9" max="9" width="10" style="1" customWidth="1"/>
    <col min="10" max="10" width="12.42578125" style="1" customWidth="1"/>
    <col min="11" max="11" width="8.42578125" style="1" customWidth="1"/>
    <col min="12" max="12" width="10.42578125" style="1" customWidth="1"/>
    <col min="13" max="17" width="9.140625" style="1"/>
    <col min="18" max="18" width="0" style="1" hidden="1" customWidth="1"/>
    <col min="19" max="16384" width="9.140625" style="1"/>
  </cols>
  <sheetData>
    <row r="1" spans="1:31" s="2" customFormat="1" ht="18.75" x14ac:dyDescent="0.3">
      <c r="A1" s="2" t="s">
        <v>85</v>
      </c>
      <c r="D1" s="13"/>
      <c r="E1" s="13"/>
      <c r="F1" s="3"/>
      <c r="G1" s="20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x14ac:dyDescent="0.25">
      <c r="F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spans="1:31" x14ac:dyDescent="0.25">
      <c r="F3" s="4"/>
      <c r="H3" s="4"/>
      <c r="I3" s="42" t="s">
        <v>35</v>
      </c>
      <c r="J3" s="42"/>
      <c r="K3" s="42"/>
      <c r="L3" s="42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spans="1:31" ht="69" customHeight="1" x14ac:dyDescent="0.25">
      <c r="A4" s="12" t="s">
        <v>36</v>
      </c>
      <c r="B4" s="38" t="s">
        <v>37</v>
      </c>
      <c r="C4" s="5"/>
      <c r="D4" s="24" t="s">
        <v>3</v>
      </c>
      <c r="E4" s="24" t="s">
        <v>34</v>
      </c>
      <c r="F4" s="6"/>
      <c r="G4" s="22"/>
      <c r="H4" s="6"/>
      <c r="I4" s="6" t="s">
        <v>38</v>
      </c>
      <c r="J4" s="6" t="s">
        <v>39</v>
      </c>
      <c r="K4" s="6" t="s">
        <v>40</v>
      </c>
      <c r="L4" s="6" t="s">
        <v>41</v>
      </c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</row>
    <row r="5" spans="1:31" x14ac:dyDescent="0.25">
      <c r="A5" s="39" t="s">
        <v>52</v>
      </c>
      <c r="B5" s="40">
        <v>1</v>
      </c>
      <c r="C5" s="34" t="s">
        <v>4</v>
      </c>
      <c r="D5" s="15">
        <v>90</v>
      </c>
      <c r="E5" s="15">
        <v>5</v>
      </c>
      <c r="F5" s="4"/>
      <c r="H5" s="4"/>
      <c r="I5" s="4">
        <v>0</v>
      </c>
      <c r="J5" s="4">
        <f>D5</f>
        <v>90</v>
      </c>
      <c r="K5" s="4">
        <v>0</v>
      </c>
      <c r="L5" s="4">
        <f>E5</f>
        <v>5</v>
      </c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</row>
    <row r="6" spans="1:31" x14ac:dyDescent="0.25">
      <c r="A6" s="39" t="s">
        <v>53</v>
      </c>
      <c r="B6" s="40">
        <v>2</v>
      </c>
      <c r="C6" s="34" t="s">
        <v>5</v>
      </c>
      <c r="D6" s="15">
        <v>30</v>
      </c>
      <c r="E6" s="15">
        <v>0</v>
      </c>
      <c r="F6" s="4"/>
      <c r="H6" s="4"/>
      <c r="I6" s="4">
        <f>J5</f>
        <v>90</v>
      </c>
      <c r="J6" s="4">
        <f t="shared" ref="J6:J30" si="0">I6+D6</f>
        <v>120</v>
      </c>
      <c r="K6" s="4">
        <f>L5</f>
        <v>5</v>
      </c>
      <c r="L6" s="4">
        <f t="shared" ref="L6:L30" si="1">K6+E6</f>
        <v>5</v>
      </c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x14ac:dyDescent="0.25">
      <c r="A7" s="39" t="s">
        <v>54</v>
      </c>
      <c r="B7" s="40">
        <v>3</v>
      </c>
      <c r="C7" s="34" t="s">
        <v>6</v>
      </c>
      <c r="D7" s="15">
        <v>90</v>
      </c>
      <c r="E7" s="15">
        <v>41</v>
      </c>
      <c r="F7" s="4"/>
      <c r="H7" s="4"/>
      <c r="I7" s="4">
        <f t="shared" ref="I7:I30" si="2">J6</f>
        <v>120</v>
      </c>
      <c r="J7" s="4">
        <f t="shared" si="0"/>
        <v>210</v>
      </c>
      <c r="K7" s="4">
        <f t="shared" ref="K7:K30" si="3">L6</f>
        <v>5</v>
      </c>
      <c r="L7" s="4">
        <f t="shared" si="1"/>
        <v>46</v>
      </c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</row>
    <row r="8" spans="1:31" x14ac:dyDescent="0.25">
      <c r="A8" s="39" t="s">
        <v>55</v>
      </c>
      <c r="B8" s="40">
        <v>4</v>
      </c>
      <c r="C8" s="35" t="s">
        <v>7</v>
      </c>
      <c r="D8" s="15">
        <v>50</v>
      </c>
      <c r="E8" s="15">
        <v>10</v>
      </c>
      <c r="F8" s="4"/>
      <c r="H8" s="4"/>
      <c r="I8" s="4">
        <f t="shared" si="2"/>
        <v>210</v>
      </c>
      <c r="J8" s="4">
        <f t="shared" si="0"/>
        <v>260</v>
      </c>
      <c r="K8" s="4">
        <f t="shared" si="3"/>
        <v>46</v>
      </c>
      <c r="L8" s="4">
        <f t="shared" si="1"/>
        <v>56</v>
      </c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</row>
    <row r="9" spans="1:31" ht="15" customHeight="1" x14ac:dyDescent="0.25">
      <c r="A9" s="39" t="s">
        <v>56</v>
      </c>
      <c r="B9" s="40">
        <v>5</v>
      </c>
      <c r="C9" s="36" t="s">
        <v>8</v>
      </c>
      <c r="D9" s="15">
        <v>30</v>
      </c>
      <c r="E9" s="15">
        <v>14</v>
      </c>
      <c r="F9" s="4"/>
      <c r="H9" s="4"/>
      <c r="I9" s="4">
        <f t="shared" si="2"/>
        <v>260</v>
      </c>
      <c r="J9" s="4">
        <f t="shared" si="0"/>
        <v>290</v>
      </c>
      <c r="K9" s="4">
        <f t="shared" si="3"/>
        <v>56</v>
      </c>
      <c r="L9" s="4">
        <f t="shared" si="1"/>
        <v>70</v>
      </c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</row>
    <row r="10" spans="1:31" x14ac:dyDescent="0.25">
      <c r="A10" s="39" t="s">
        <v>57</v>
      </c>
      <c r="B10" s="40">
        <v>6</v>
      </c>
      <c r="C10" s="36" t="s">
        <v>9</v>
      </c>
      <c r="D10" s="15">
        <v>60</v>
      </c>
      <c r="E10" s="15">
        <v>3</v>
      </c>
      <c r="F10" s="4"/>
      <c r="H10" s="4"/>
      <c r="I10" s="4">
        <f t="shared" si="2"/>
        <v>290</v>
      </c>
      <c r="J10" s="4">
        <f t="shared" si="0"/>
        <v>350</v>
      </c>
      <c r="K10" s="4">
        <f t="shared" si="3"/>
        <v>70</v>
      </c>
      <c r="L10" s="4">
        <f t="shared" si="1"/>
        <v>73</v>
      </c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</row>
    <row r="11" spans="1:31" x14ac:dyDescent="0.25">
      <c r="A11" s="39" t="s">
        <v>58</v>
      </c>
      <c r="B11" s="40">
        <v>7</v>
      </c>
      <c r="C11" s="36" t="s">
        <v>10</v>
      </c>
      <c r="D11" s="15">
        <v>90</v>
      </c>
      <c r="E11" s="15">
        <v>41</v>
      </c>
      <c r="F11" s="4"/>
      <c r="H11" s="4"/>
      <c r="I11" s="4">
        <f t="shared" si="2"/>
        <v>350</v>
      </c>
      <c r="J11" s="4">
        <f t="shared" si="0"/>
        <v>440</v>
      </c>
      <c r="K11" s="4">
        <f t="shared" si="3"/>
        <v>73</v>
      </c>
      <c r="L11" s="4">
        <f t="shared" si="1"/>
        <v>114</v>
      </c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</row>
    <row r="12" spans="1:31" x14ac:dyDescent="0.25">
      <c r="A12" s="39" t="s">
        <v>59</v>
      </c>
      <c r="B12" s="40">
        <v>8</v>
      </c>
      <c r="C12" s="34" t="s">
        <v>11</v>
      </c>
      <c r="D12" s="15">
        <v>50</v>
      </c>
      <c r="E12" s="15">
        <v>40</v>
      </c>
      <c r="F12" s="4"/>
      <c r="H12" s="4"/>
      <c r="I12" s="4">
        <f t="shared" si="2"/>
        <v>440</v>
      </c>
      <c r="J12" s="4">
        <f t="shared" si="0"/>
        <v>490</v>
      </c>
      <c r="K12" s="4">
        <f t="shared" si="3"/>
        <v>114</v>
      </c>
      <c r="L12" s="4">
        <f t="shared" si="1"/>
        <v>154</v>
      </c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</row>
    <row r="13" spans="1:31" x14ac:dyDescent="0.25">
      <c r="A13" s="39" t="s">
        <v>60</v>
      </c>
      <c r="B13" s="40">
        <v>9</v>
      </c>
      <c r="C13" s="34" t="s">
        <v>12</v>
      </c>
      <c r="D13" s="15">
        <v>70</v>
      </c>
      <c r="E13" s="15">
        <v>4</v>
      </c>
      <c r="F13" s="4"/>
      <c r="H13" s="4"/>
      <c r="I13" s="4">
        <f t="shared" si="2"/>
        <v>490</v>
      </c>
      <c r="J13" s="4">
        <f t="shared" si="0"/>
        <v>560</v>
      </c>
      <c r="K13" s="4">
        <f t="shared" si="3"/>
        <v>154</v>
      </c>
      <c r="L13" s="4">
        <f t="shared" si="1"/>
        <v>158</v>
      </c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</row>
    <row r="14" spans="1:31" x14ac:dyDescent="0.25">
      <c r="A14" s="39" t="s">
        <v>61</v>
      </c>
      <c r="B14" s="40">
        <v>10</v>
      </c>
      <c r="C14" s="36" t="s">
        <v>13</v>
      </c>
      <c r="D14" s="15">
        <v>90</v>
      </c>
      <c r="E14" s="15">
        <v>41</v>
      </c>
      <c r="F14" s="4"/>
      <c r="H14" s="4"/>
      <c r="I14" s="4">
        <f t="shared" si="2"/>
        <v>560</v>
      </c>
      <c r="J14" s="4">
        <f t="shared" si="0"/>
        <v>650</v>
      </c>
      <c r="K14" s="4">
        <f t="shared" si="3"/>
        <v>158</v>
      </c>
      <c r="L14" s="4">
        <f t="shared" si="1"/>
        <v>199</v>
      </c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</row>
    <row r="15" spans="1:31" x14ac:dyDescent="0.25">
      <c r="A15" s="39" t="s">
        <v>62</v>
      </c>
      <c r="B15" s="40">
        <v>11</v>
      </c>
      <c r="C15" s="34" t="s">
        <v>14</v>
      </c>
      <c r="D15" s="15">
        <v>30</v>
      </c>
      <c r="E15" s="15">
        <v>6</v>
      </c>
      <c r="F15" s="8"/>
      <c r="H15" s="8"/>
      <c r="I15" s="4">
        <f t="shared" si="2"/>
        <v>650</v>
      </c>
      <c r="J15" s="4">
        <f t="shared" si="0"/>
        <v>680</v>
      </c>
      <c r="K15" s="4">
        <f t="shared" si="3"/>
        <v>199</v>
      </c>
      <c r="L15" s="4">
        <f t="shared" si="1"/>
        <v>205</v>
      </c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</row>
    <row r="16" spans="1:31" x14ac:dyDescent="0.25">
      <c r="A16" s="39" t="s">
        <v>63</v>
      </c>
      <c r="B16" s="40">
        <v>12</v>
      </c>
      <c r="C16" s="36" t="s">
        <v>15</v>
      </c>
      <c r="D16" s="15">
        <v>30</v>
      </c>
      <c r="E16" s="15">
        <v>14</v>
      </c>
      <c r="F16" s="8"/>
      <c r="H16" s="8"/>
      <c r="I16" s="4">
        <f t="shared" si="2"/>
        <v>680</v>
      </c>
      <c r="J16" s="4">
        <f t="shared" si="0"/>
        <v>710</v>
      </c>
      <c r="K16" s="4">
        <f t="shared" si="3"/>
        <v>205</v>
      </c>
      <c r="L16" s="4">
        <f t="shared" si="1"/>
        <v>219</v>
      </c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</row>
    <row r="17" spans="1:31" s="27" customFormat="1" ht="15" customHeight="1" x14ac:dyDescent="0.25">
      <c r="A17" s="41" t="s">
        <v>64</v>
      </c>
      <c r="B17" s="40">
        <v>13</v>
      </c>
      <c r="C17" s="34" t="s">
        <v>16</v>
      </c>
      <c r="D17" s="28">
        <v>90</v>
      </c>
      <c r="E17" s="28">
        <v>41</v>
      </c>
      <c r="F17" s="29"/>
      <c r="G17" s="30"/>
      <c r="H17" s="29"/>
      <c r="I17" s="31">
        <f t="shared" si="2"/>
        <v>710</v>
      </c>
      <c r="J17" s="31">
        <f t="shared" si="0"/>
        <v>800</v>
      </c>
      <c r="K17" s="31">
        <f t="shared" si="3"/>
        <v>219</v>
      </c>
      <c r="L17" s="31">
        <f t="shared" si="1"/>
        <v>260</v>
      </c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31"/>
      <c r="AC17" s="31"/>
      <c r="AD17" s="31"/>
      <c r="AE17" s="31"/>
    </row>
    <row r="18" spans="1:31" x14ac:dyDescent="0.25">
      <c r="A18" s="41" t="s">
        <v>65</v>
      </c>
      <c r="B18" s="40">
        <v>14</v>
      </c>
      <c r="C18" s="34" t="s">
        <v>17</v>
      </c>
      <c r="D18" s="15">
        <v>40</v>
      </c>
      <c r="E18" s="15">
        <v>18</v>
      </c>
      <c r="F18" s="8"/>
      <c r="H18" s="8"/>
      <c r="I18" s="4">
        <f t="shared" si="2"/>
        <v>800</v>
      </c>
      <c r="J18" s="4">
        <f t="shared" si="0"/>
        <v>840</v>
      </c>
      <c r="K18" s="4">
        <f t="shared" si="3"/>
        <v>260</v>
      </c>
      <c r="L18" s="4">
        <f t="shared" si="1"/>
        <v>278</v>
      </c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</row>
    <row r="19" spans="1:31" x14ac:dyDescent="0.25">
      <c r="A19" s="41" t="s">
        <v>66</v>
      </c>
      <c r="B19" s="40">
        <v>15</v>
      </c>
      <c r="C19" s="34" t="s">
        <v>18</v>
      </c>
      <c r="D19" s="15">
        <v>70</v>
      </c>
      <c r="E19" s="15">
        <v>56</v>
      </c>
      <c r="F19" s="8"/>
      <c r="H19" s="8"/>
      <c r="I19" s="4">
        <f t="shared" si="2"/>
        <v>840</v>
      </c>
      <c r="J19" s="4">
        <f t="shared" si="0"/>
        <v>910</v>
      </c>
      <c r="K19" s="4">
        <f t="shared" si="3"/>
        <v>278</v>
      </c>
      <c r="L19" s="4">
        <f t="shared" si="1"/>
        <v>334</v>
      </c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</row>
    <row r="20" spans="1:31" x14ac:dyDescent="0.25">
      <c r="A20" s="41" t="s">
        <v>67</v>
      </c>
      <c r="B20" s="40">
        <v>16</v>
      </c>
      <c r="C20" s="34" t="s">
        <v>20</v>
      </c>
      <c r="D20" s="15">
        <v>60</v>
      </c>
      <c r="E20" s="15">
        <v>27</v>
      </c>
      <c r="F20" s="8"/>
      <c r="H20" s="8"/>
      <c r="I20" s="4">
        <f t="shared" si="2"/>
        <v>910</v>
      </c>
      <c r="J20" s="4">
        <f t="shared" si="0"/>
        <v>970</v>
      </c>
      <c r="K20" s="4">
        <f t="shared" si="3"/>
        <v>334</v>
      </c>
      <c r="L20" s="4">
        <f t="shared" si="1"/>
        <v>361</v>
      </c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</row>
    <row r="21" spans="1:31" x14ac:dyDescent="0.25">
      <c r="A21" s="41" t="s">
        <v>68</v>
      </c>
      <c r="B21" s="40">
        <v>17</v>
      </c>
      <c r="C21" s="34" t="s">
        <v>19</v>
      </c>
      <c r="D21" s="15">
        <v>30</v>
      </c>
      <c r="E21" s="15">
        <v>24</v>
      </c>
      <c r="F21" s="8"/>
      <c r="H21" s="8"/>
      <c r="I21" s="4">
        <f t="shared" si="2"/>
        <v>970</v>
      </c>
      <c r="J21" s="4">
        <f t="shared" si="0"/>
        <v>1000</v>
      </c>
      <c r="K21" s="4">
        <f t="shared" si="3"/>
        <v>361</v>
      </c>
      <c r="L21" s="4">
        <f t="shared" si="1"/>
        <v>385</v>
      </c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</row>
    <row r="22" spans="1:31" x14ac:dyDescent="0.25">
      <c r="A22" s="39" t="s">
        <v>69</v>
      </c>
      <c r="B22" s="40">
        <v>18</v>
      </c>
      <c r="C22" s="34" t="s">
        <v>21</v>
      </c>
      <c r="D22" s="15">
        <v>-200</v>
      </c>
      <c r="E22" s="15">
        <v>0</v>
      </c>
      <c r="F22" s="8"/>
      <c r="H22" s="8"/>
      <c r="I22" s="4">
        <f t="shared" si="2"/>
        <v>1000</v>
      </c>
      <c r="J22" s="4">
        <f t="shared" si="0"/>
        <v>800</v>
      </c>
      <c r="K22" s="4">
        <f t="shared" si="3"/>
        <v>385</v>
      </c>
      <c r="L22" s="4">
        <f t="shared" si="1"/>
        <v>385</v>
      </c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x14ac:dyDescent="0.25">
      <c r="A23" s="39" t="s">
        <v>70</v>
      </c>
      <c r="B23" s="40">
        <v>19</v>
      </c>
      <c r="C23" s="34" t="s">
        <v>22</v>
      </c>
      <c r="D23" s="15">
        <v>-200</v>
      </c>
      <c r="E23" s="15">
        <v>0</v>
      </c>
      <c r="F23" s="8"/>
      <c r="H23" s="8"/>
      <c r="I23" s="4">
        <f t="shared" si="2"/>
        <v>800</v>
      </c>
      <c r="J23" s="4">
        <f t="shared" si="0"/>
        <v>600</v>
      </c>
      <c r="K23" s="4">
        <f t="shared" si="3"/>
        <v>385</v>
      </c>
      <c r="L23" s="4">
        <f t="shared" si="1"/>
        <v>385</v>
      </c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</row>
    <row r="24" spans="1:31" x14ac:dyDescent="0.25">
      <c r="A24" s="39" t="s">
        <v>71</v>
      </c>
      <c r="B24" s="40">
        <v>20</v>
      </c>
      <c r="C24" s="34" t="s">
        <v>23</v>
      </c>
      <c r="D24" s="15">
        <v>-150</v>
      </c>
      <c r="E24" s="15">
        <v>0</v>
      </c>
      <c r="F24" s="8"/>
      <c r="H24" s="8"/>
      <c r="I24" s="4">
        <f t="shared" si="2"/>
        <v>600</v>
      </c>
      <c r="J24" s="4">
        <f t="shared" si="0"/>
        <v>450</v>
      </c>
      <c r="K24" s="4">
        <f t="shared" si="3"/>
        <v>385</v>
      </c>
      <c r="L24" s="4">
        <f t="shared" si="1"/>
        <v>385</v>
      </c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x14ac:dyDescent="0.25">
      <c r="A25" s="39" t="s">
        <v>72</v>
      </c>
      <c r="B25" s="40">
        <v>21</v>
      </c>
      <c r="C25" s="34" t="s">
        <v>0</v>
      </c>
      <c r="D25" s="15">
        <v>-200</v>
      </c>
      <c r="E25" s="15">
        <v>0</v>
      </c>
      <c r="F25" s="8"/>
      <c r="H25" s="8"/>
      <c r="I25" s="4">
        <f t="shared" si="2"/>
        <v>450</v>
      </c>
      <c r="J25" s="4">
        <f t="shared" si="0"/>
        <v>250</v>
      </c>
      <c r="K25" s="4">
        <f t="shared" si="3"/>
        <v>385</v>
      </c>
      <c r="L25" s="4">
        <f t="shared" si="1"/>
        <v>385</v>
      </c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</row>
    <row r="26" spans="1:31" x14ac:dyDescent="0.25">
      <c r="A26" s="39" t="s">
        <v>73</v>
      </c>
      <c r="B26" s="40">
        <v>22</v>
      </c>
      <c r="C26" s="34" t="s">
        <v>1</v>
      </c>
      <c r="D26" s="15">
        <v>-100</v>
      </c>
      <c r="E26" s="15">
        <v>-100</v>
      </c>
      <c r="F26" s="8"/>
      <c r="H26" s="8"/>
      <c r="I26" s="4">
        <f t="shared" si="2"/>
        <v>250</v>
      </c>
      <c r="J26" s="4">
        <f t="shared" si="0"/>
        <v>150</v>
      </c>
      <c r="K26" s="4">
        <f t="shared" si="3"/>
        <v>385</v>
      </c>
      <c r="L26" s="4">
        <f t="shared" si="1"/>
        <v>285</v>
      </c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</row>
    <row r="27" spans="1:31" x14ac:dyDescent="0.25">
      <c r="A27" s="39" t="s">
        <v>74</v>
      </c>
      <c r="B27" s="40">
        <v>23</v>
      </c>
      <c r="C27" s="34" t="s">
        <v>2</v>
      </c>
      <c r="D27" s="15">
        <v>-200</v>
      </c>
      <c r="E27" s="15">
        <v>0</v>
      </c>
      <c r="F27" s="8"/>
      <c r="H27" s="8"/>
      <c r="I27" s="4">
        <f t="shared" si="2"/>
        <v>150</v>
      </c>
      <c r="J27" s="4">
        <f t="shared" si="0"/>
        <v>-50</v>
      </c>
      <c r="K27" s="4">
        <f t="shared" si="3"/>
        <v>285</v>
      </c>
      <c r="L27" s="4">
        <f t="shared" si="1"/>
        <v>285</v>
      </c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</row>
    <row r="28" spans="1:31" x14ac:dyDescent="0.25">
      <c r="A28" s="39" t="s">
        <v>75</v>
      </c>
      <c r="B28" s="40">
        <v>24</v>
      </c>
      <c r="C28" s="34" t="s">
        <v>24</v>
      </c>
      <c r="D28" s="15">
        <v>-200</v>
      </c>
      <c r="E28" s="15">
        <v>0</v>
      </c>
      <c r="F28" s="8"/>
      <c r="H28" s="8"/>
      <c r="I28" s="4">
        <f t="shared" si="2"/>
        <v>-50</v>
      </c>
      <c r="J28" s="4">
        <f t="shared" si="0"/>
        <v>-250</v>
      </c>
      <c r="K28" s="4">
        <f t="shared" si="3"/>
        <v>285</v>
      </c>
      <c r="L28" s="4">
        <f t="shared" si="1"/>
        <v>285</v>
      </c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</row>
    <row r="29" spans="1:31" x14ac:dyDescent="0.25">
      <c r="A29" s="39" t="s">
        <v>76</v>
      </c>
      <c r="B29" s="40">
        <v>25</v>
      </c>
      <c r="C29" s="37" t="s">
        <v>25</v>
      </c>
      <c r="D29" s="15">
        <v>-150</v>
      </c>
      <c r="E29" s="15">
        <v>0</v>
      </c>
      <c r="F29" s="8"/>
      <c r="H29" s="8"/>
      <c r="I29" s="4">
        <f t="shared" si="2"/>
        <v>-250</v>
      </c>
      <c r="J29" s="4">
        <f t="shared" si="0"/>
        <v>-400</v>
      </c>
      <c r="K29" s="4">
        <f t="shared" si="3"/>
        <v>285</v>
      </c>
      <c r="L29" s="4">
        <f t="shared" si="1"/>
        <v>285</v>
      </c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</row>
    <row r="30" spans="1:31" x14ac:dyDescent="0.25">
      <c r="A30" s="39" t="s">
        <v>77</v>
      </c>
      <c r="B30" s="40">
        <v>26</v>
      </c>
      <c r="C30" s="34" t="s">
        <v>26</v>
      </c>
      <c r="D30" s="15">
        <v>-100</v>
      </c>
      <c r="E30" s="15">
        <v>0</v>
      </c>
      <c r="F30" s="8"/>
      <c r="H30" s="8"/>
      <c r="I30" s="4">
        <f t="shared" si="2"/>
        <v>-400</v>
      </c>
      <c r="J30" s="4">
        <f t="shared" si="0"/>
        <v>-500</v>
      </c>
      <c r="K30" s="4">
        <f t="shared" si="3"/>
        <v>285</v>
      </c>
      <c r="L30" s="4">
        <f t="shared" si="1"/>
        <v>285</v>
      </c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</row>
    <row r="31" spans="1:31" x14ac:dyDescent="0.25">
      <c r="A31" s="39" t="s">
        <v>78</v>
      </c>
      <c r="B31" s="40">
        <v>27</v>
      </c>
      <c r="C31" s="34" t="s">
        <v>27</v>
      </c>
      <c r="D31" s="16">
        <v>-200</v>
      </c>
      <c r="E31" s="15">
        <v>-200</v>
      </c>
      <c r="F31" s="8"/>
      <c r="H31" s="8"/>
      <c r="I31" s="4">
        <f t="shared" ref="I31:I37" si="4">J30</f>
        <v>-500</v>
      </c>
      <c r="J31" s="4">
        <f t="shared" ref="J31:J37" si="5">I31+D31</f>
        <v>-700</v>
      </c>
      <c r="K31" s="4">
        <f t="shared" ref="K31:K37" si="6">L30</f>
        <v>285</v>
      </c>
      <c r="L31" s="4">
        <f t="shared" ref="L31:L37" si="7">K31+E31</f>
        <v>85</v>
      </c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</row>
    <row r="32" spans="1:31" x14ac:dyDescent="0.25">
      <c r="A32" s="39" t="s">
        <v>79</v>
      </c>
      <c r="B32" s="40">
        <v>28</v>
      </c>
      <c r="C32" s="34" t="s">
        <v>28</v>
      </c>
      <c r="D32" s="16">
        <v>-150</v>
      </c>
      <c r="E32" s="15">
        <v>0</v>
      </c>
      <c r="F32" s="8"/>
      <c r="H32" s="8"/>
      <c r="I32" s="4">
        <f t="shared" si="4"/>
        <v>-700</v>
      </c>
      <c r="J32" s="4">
        <f t="shared" si="5"/>
        <v>-850</v>
      </c>
      <c r="K32" s="4">
        <f t="shared" si="6"/>
        <v>85</v>
      </c>
      <c r="L32" s="4">
        <f t="shared" si="7"/>
        <v>85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</row>
    <row r="33" spans="1:31" x14ac:dyDescent="0.25">
      <c r="A33" s="39" t="s">
        <v>80</v>
      </c>
      <c r="B33" s="40">
        <v>29</v>
      </c>
      <c r="C33" s="34" t="s">
        <v>29</v>
      </c>
      <c r="D33" s="16">
        <v>-200</v>
      </c>
      <c r="E33" s="15">
        <v>0</v>
      </c>
      <c r="F33" s="8"/>
      <c r="H33" s="8"/>
      <c r="I33" s="4">
        <f t="shared" si="4"/>
        <v>-850</v>
      </c>
      <c r="J33" s="4">
        <f t="shared" si="5"/>
        <v>-1050</v>
      </c>
      <c r="K33" s="4">
        <f t="shared" si="6"/>
        <v>85</v>
      </c>
      <c r="L33" s="4">
        <f t="shared" si="7"/>
        <v>85</v>
      </c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x14ac:dyDescent="0.25">
      <c r="A34" s="39" t="s">
        <v>81</v>
      </c>
      <c r="B34" s="40">
        <v>30</v>
      </c>
      <c r="C34" s="34" t="s">
        <v>30</v>
      </c>
      <c r="D34" s="16">
        <v>-200</v>
      </c>
      <c r="E34" s="15">
        <v>0</v>
      </c>
      <c r="F34" s="8"/>
      <c r="H34" s="8"/>
      <c r="I34" s="4">
        <f t="shared" si="4"/>
        <v>-1050</v>
      </c>
      <c r="J34" s="4">
        <f t="shared" si="5"/>
        <v>-1250</v>
      </c>
      <c r="K34" s="4">
        <f t="shared" si="6"/>
        <v>85</v>
      </c>
      <c r="L34" s="4">
        <f t="shared" si="7"/>
        <v>85</v>
      </c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</row>
    <row r="35" spans="1:31" x14ac:dyDescent="0.25">
      <c r="A35" s="39" t="s">
        <v>82</v>
      </c>
      <c r="B35" s="40">
        <v>31</v>
      </c>
      <c r="C35" s="34" t="s">
        <v>31</v>
      </c>
      <c r="D35" s="16">
        <v>-100</v>
      </c>
      <c r="E35" s="15">
        <v>0</v>
      </c>
      <c r="F35" s="8"/>
      <c r="H35" s="8"/>
      <c r="I35" s="4">
        <f t="shared" si="4"/>
        <v>-1250</v>
      </c>
      <c r="J35" s="4">
        <f t="shared" si="5"/>
        <v>-1350</v>
      </c>
      <c r="K35" s="4">
        <f t="shared" si="6"/>
        <v>85</v>
      </c>
      <c r="L35" s="4">
        <f t="shared" si="7"/>
        <v>85</v>
      </c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</row>
    <row r="36" spans="1:31" x14ac:dyDescent="0.25">
      <c r="A36" s="39" t="s">
        <v>83</v>
      </c>
      <c r="B36" s="40">
        <v>32</v>
      </c>
      <c r="C36" s="34" t="s">
        <v>32</v>
      </c>
      <c r="D36" s="16">
        <v>-150</v>
      </c>
      <c r="E36" s="15">
        <v>0</v>
      </c>
      <c r="F36" s="8"/>
      <c r="H36" s="8"/>
      <c r="I36" s="4">
        <f t="shared" si="4"/>
        <v>-1350</v>
      </c>
      <c r="J36" s="4">
        <f t="shared" si="5"/>
        <v>-1500</v>
      </c>
      <c r="K36" s="4">
        <f t="shared" si="6"/>
        <v>85</v>
      </c>
      <c r="L36" s="4">
        <f t="shared" si="7"/>
        <v>85</v>
      </c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</row>
    <row r="37" spans="1:31" x14ac:dyDescent="0.25">
      <c r="A37" s="39" t="s">
        <v>84</v>
      </c>
      <c r="B37" s="40">
        <v>33</v>
      </c>
      <c r="C37" s="34" t="s">
        <v>33</v>
      </c>
      <c r="D37" s="16">
        <v>-200</v>
      </c>
      <c r="E37" s="15">
        <v>0</v>
      </c>
      <c r="F37" s="8"/>
      <c r="H37" s="8"/>
      <c r="I37" s="4">
        <f t="shared" si="4"/>
        <v>-1500</v>
      </c>
      <c r="J37" s="4">
        <f t="shared" si="5"/>
        <v>-1700</v>
      </c>
      <c r="K37" s="4">
        <f t="shared" si="6"/>
        <v>85</v>
      </c>
      <c r="L37" s="4">
        <f t="shared" si="7"/>
        <v>85</v>
      </c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</row>
    <row r="38" spans="1:31" x14ac:dyDescent="0.25">
      <c r="B38" s="7"/>
      <c r="C38" s="32"/>
      <c r="D38" s="17"/>
      <c r="E38" s="17"/>
      <c r="F38" s="8"/>
      <c r="G38" s="23"/>
      <c r="H38" s="8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</row>
    <row r="39" spans="1:31" x14ac:dyDescent="0.25">
      <c r="C39" s="27"/>
      <c r="F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</row>
    <row r="40" spans="1:31" ht="15.75" x14ac:dyDescent="0.25">
      <c r="C40" s="33" t="s">
        <v>45</v>
      </c>
      <c r="D40" s="25">
        <f>SUM(D5:D37)</f>
        <v>-1700</v>
      </c>
      <c r="E40" s="25">
        <f>SUM(E5:E37)</f>
        <v>85</v>
      </c>
      <c r="F40" s="4"/>
      <c r="H40" s="4"/>
      <c r="I40" s="4">
        <v>0</v>
      </c>
      <c r="J40" s="4">
        <f>D40</f>
        <v>-1700</v>
      </c>
      <c r="K40" s="4">
        <v>0</v>
      </c>
      <c r="L40" s="4">
        <f>E40</f>
        <v>85</v>
      </c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</row>
    <row r="41" spans="1:31" x14ac:dyDescent="0.25">
      <c r="F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</row>
    <row r="42" spans="1:31" x14ac:dyDescent="0.25">
      <c r="F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</row>
    <row r="43" spans="1:31" x14ac:dyDescent="0.25">
      <c r="F43" s="4"/>
      <c r="H43" s="4"/>
      <c r="I43" s="4"/>
      <c r="J43" s="4"/>
      <c r="K43" s="4"/>
      <c r="L43" s="4"/>
      <c r="M43" s="4"/>
      <c r="N43" s="4"/>
      <c r="O43" s="42"/>
      <c r="P43" s="42"/>
      <c r="Q43" s="42"/>
      <c r="R43" s="4"/>
      <c r="S43" s="42"/>
      <c r="T43" s="42"/>
      <c r="U43" s="42"/>
      <c r="V43" s="42"/>
      <c r="W43" s="42"/>
      <c r="X43" s="42"/>
      <c r="Y43" s="42"/>
      <c r="Z43" s="42"/>
      <c r="AA43" s="4"/>
      <c r="AB43" s="4"/>
      <c r="AC43" s="4"/>
      <c r="AD43" s="4"/>
      <c r="AE43" s="4"/>
    </row>
    <row r="44" spans="1:31" x14ac:dyDescent="0.25">
      <c r="B44" s="10"/>
      <c r="F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</row>
    <row r="45" spans="1:31" x14ac:dyDescent="0.25">
      <c r="F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</row>
    <row r="46" spans="1:31" x14ac:dyDescent="0.25">
      <c r="C46" s="9"/>
      <c r="D46" s="18"/>
      <c r="E46" s="18"/>
      <c r="F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</row>
    <row r="47" spans="1:31" x14ac:dyDescent="0.25">
      <c r="C47" s="9"/>
      <c r="D47" s="19"/>
      <c r="E47" s="18"/>
      <c r="F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</row>
    <row r="48" spans="1:31" x14ac:dyDescent="0.25">
      <c r="C48" s="9"/>
      <c r="D48" s="17"/>
      <c r="E48" s="18"/>
      <c r="F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</row>
    <row r="49" spans="2:31" x14ac:dyDescent="0.25">
      <c r="C49" s="9"/>
      <c r="D49" s="17"/>
      <c r="E49" s="18"/>
      <c r="F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</row>
    <row r="50" spans="2:31" x14ac:dyDescent="0.25">
      <c r="C50" s="9"/>
      <c r="D50" s="17"/>
      <c r="E50" s="18"/>
      <c r="F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</row>
    <row r="51" spans="2:31" x14ac:dyDescent="0.25">
      <c r="C51" s="9"/>
      <c r="D51" s="17"/>
      <c r="E51" s="18"/>
      <c r="F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</row>
    <row r="52" spans="2:31" x14ac:dyDescent="0.25">
      <c r="C52" s="9"/>
      <c r="D52" s="17"/>
      <c r="E52" s="18"/>
      <c r="F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2:31" x14ac:dyDescent="0.25">
      <c r="C53" s="9"/>
      <c r="D53" s="17"/>
      <c r="E53" s="18"/>
      <c r="F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</row>
    <row r="54" spans="2:31" x14ac:dyDescent="0.25">
      <c r="C54" s="9"/>
      <c r="D54" s="17"/>
      <c r="E54" s="18"/>
      <c r="F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</row>
    <row r="55" spans="2:31" x14ac:dyDescent="0.25">
      <c r="C55" s="9"/>
      <c r="D55" s="17"/>
      <c r="E55" s="18"/>
      <c r="F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</row>
    <row r="56" spans="2:31" x14ac:dyDescent="0.25">
      <c r="C56" s="9"/>
      <c r="D56" s="17"/>
      <c r="E56" s="18"/>
      <c r="F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</row>
    <row r="57" spans="2:31" x14ac:dyDescent="0.25">
      <c r="C57" s="9"/>
      <c r="D57" s="17"/>
      <c r="E57" s="18"/>
      <c r="F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</row>
    <row r="58" spans="2:31" x14ac:dyDescent="0.25">
      <c r="C58" s="9"/>
      <c r="D58" s="18"/>
      <c r="E58" s="18"/>
      <c r="F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</row>
    <row r="59" spans="2:31" x14ac:dyDescent="0.25">
      <c r="B59" s="1" t="s">
        <v>42</v>
      </c>
      <c r="F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</row>
    <row r="60" spans="2:31" x14ac:dyDescent="0.25">
      <c r="F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</row>
    <row r="61" spans="2:31" x14ac:dyDescent="0.25">
      <c r="B61" t="s">
        <v>43</v>
      </c>
      <c r="F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</row>
    <row r="62" spans="2:31" x14ac:dyDescent="0.25">
      <c r="B62" s="11" t="s">
        <v>48</v>
      </c>
      <c r="F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</row>
    <row r="63" spans="2:31" x14ac:dyDescent="0.25">
      <c r="B63" t="s">
        <v>44</v>
      </c>
      <c r="F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</row>
    <row r="64" spans="2:31" x14ac:dyDescent="0.25">
      <c r="B64" s="11" t="s">
        <v>49</v>
      </c>
      <c r="F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</row>
    <row r="65" spans="2:31" x14ac:dyDescent="0.25">
      <c r="B65" t="s">
        <v>50</v>
      </c>
      <c r="F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</row>
    <row r="66" spans="2:31" x14ac:dyDescent="0.25">
      <c r="F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</row>
    <row r="67" spans="2:31" x14ac:dyDescent="0.25">
      <c r="B67" s="1" t="s">
        <v>46</v>
      </c>
      <c r="F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</row>
    <row r="68" spans="2:31" x14ac:dyDescent="0.25">
      <c r="B68" s="26" t="s">
        <v>86</v>
      </c>
      <c r="F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</row>
    <row r="69" spans="2:31" x14ac:dyDescent="0.25">
      <c r="B69" s="26" t="s">
        <v>87</v>
      </c>
    </row>
    <row r="70" spans="2:31" x14ac:dyDescent="0.25">
      <c r="B70" t="s">
        <v>47</v>
      </c>
    </row>
    <row r="71" spans="2:31" x14ac:dyDescent="0.25">
      <c r="B71" s="26" t="s">
        <v>88</v>
      </c>
    </row>
    <row r="72" spans="2:31" x14ac:dyDescent="0.25">
      <c r="B72" t="s">
        <v>51</v>
      </c>
    </row>
    <row r="73" spans="2:31" x14ac:dyDescent="0.25">
      <c r="B73" s="26" t="s">
        <v>90</v>
      </c>
    </row>
    <row r="74" spans="2:31" x14ac:dyDescent="0.25">
      <c r="B74" s="26" t="s">
        <v>89</v>
      </c>
    </row>
  </sheetData>
  <mergeCells count="6">
    <mergeCell ref="W43:X43"/>
    <mergeCell ref="Y43:Z43"/>
    <mergeCell ref="I3:L3"/>
    <mergeCell ref="O43:Q43"/>
    <mergeCell ref="S43:T43"/>
    <mergeCell ref="U43:V43"/>
  </mergeCells>
  <conditionalFormatting sqref="B44">
    <cfRule type="iconSet" priority="1">
      <iconSet iconSet="4Arrows">
        <cfvo type="percent" val="0"/>
        <cfvo type="percent" val="25"/>
        <cfvo type="percent" val="50"/>
        <cfvo type="percent" val="75"/>
      </iconSet>
    </cfRule>
    <cfRule type="iconSet" priority="2">
      <iconSet iconSet="4Arrows">
        <cfvo type="percent" val="0"/>
        <cfvo type="percent" val="25"/>
        <cfvo type="percent" val="50"/>
        <cfvo type="percent" val="75"/>
      </iconSet>
    </cfRule>
  </conditionalFormatting>
  <hyperlinks>
    <hyperlink ref="B68" r:id="rId1" xr:uid="{00000000-0004-0000-0000-000000000000}"/>
    <hyperlink ref="B69" r:id="rId2" xr:uid="{00000000-0004-0000-0000-000001000000}"/>
    <hyperlink ref="B71" r:id="rId3" xr:uid="{00000000-0004-0000-0000-000002000000}"/>
    <hyperlink ref="B73" r:id="rId4" xr:uid="{00000000-0004-0000-0000-000003000000}"/>
    <hyperlink ref="B74" r:id="rId5" xr:uid="{00000000-0004-0000-0000-000004000000}"/>
  </hyperlinks>
  <pageMargins left="0.70866141732283472" right="0.70866141732283472" top="0.78740157480314965" bottom="0.78740157480314965" header="0.31496062992125984" footer="0.31496062992125984"/>
  <pageSetup paperSize="9" scale="35" orientation="landscape" horizontalDpi="4294967294" verticalDpi="0" r:id="rId6"/>
  <headerFooter>
    <oddFooter>&amp;L&amp;F</oddFooter>
  </headerFooter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Profil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Gemeinwohlbilanz 4.0</dc:title>
  <dc:creator>Redaktionsteam GWÖ</dc:creator>
  <dc:description>Ersteller: Manfred Kofranek auf Basis einer Vorlage von Paul Ettl</dc:description>
  <cp:lastModifiedBy>Peter Bretscher</cp:lastModifiedBy>
  <cp:lastPrinted>2020-10-01T10:10:14Z</cp:lastPrinted>
  <dcterms:created xsi:type="dcterms:W3CDTF">2012-05-06T19:01:12Z</dcterms:created>
  <dcterms:modified xsi:type="dcterms:W3CDTF">2020-10-01T10:15:12Z</dcterms:modified>
</cp:coreProperties>
</file>