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OneDrive\projects\P19\P19.0014 Big Four\EY\"/>
    </mc:Choice>
  </mc:AlternateContent>
  <xr:revisionPtr revIDLastSave="58" documentId="8_{140D83AF-51CD-4E3F-8A54-096ABAAA2422}" xr6:coauthVersionLast="45" xr6:coauthVersionMax="45" xr10:uidLastSave="{996044DD-65DE-4D04-A300-886198C063BF}"/>
  <bookViews>
    <workbookView xWindow="-120" yWindow="-120" windowWidth="25440" windowHeight="15540" xr2:uid="{00000000-000D-0000-FFFF-FFFF00000000}"/>
  </bookViews>
  <sheets>
    <sheet name="Revenue Profile" sheetId="7" r:id="rId1"/>
  </sheets>
  <calcPr calcId="191029"/>
  <extLst>
    <ext xmlns:x14="http://schemas.microsoft.com/office/spreadsheetml/2009/9/main" uri="{79F54976-1DA5-4618-B147-4CDE4B953A38}">
      <x14:workbookPr discardImageEditData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27" i="7" l="1"/>
  <c r="T26" i="7"/>
  <c r="T25" i="7"/>
  <c r="G25" i="7"/>
  <c r="S24" i="7"/>
  <c r="S23" i="7"/>
  <c r="G23" i="7"/>
  <c r="R22" i="7"/>
  <c r="R21" i="7"/>
  <c r="G21" i="7"/>
  <c r="Q20" i="7"/>
  <c r="Q19" i="7"/>
  <c r="G19" i="7"/>
  <c r="P18" i="7"/>
  <c r="P17" i="7"/>
  <c r="G17" i="7"/>
  <c r="O16" i="7"/>
  <c r="E16" i="7"/>
  <c r="D16" i="7"/>
  <c r="Y15" i="7"/>
  <c r="X15" i="7"/>
  <c r="O15" i="7"/>
  <c r="G15" i="7"/>
  <c r="Y14" i="7"/>
  <c r="X14" i="7"/>
  <c r="N14" i="7"/>
  <c r="Y13" i="7"/>
  <c r="X13" i="7"/>
  <c r="N13" i="7"/>
  <c r="G13" i="7"/>
  <c r="Y12" i="7"/>
  <c r="X12" i="7"/>
  <c r="M12" i="7"/>
  <c r="Y11" i="7"/>
  <c r="X11" i="7"/>
  <c r="M11" i="7"/>
  <c r="G11" i="7"/>
  <c r="Y10" i="7"/>
  <c r="X10" i="7"/>
  <c r="L10" i="7"/>
  <c r="Y9" i="7"/>
  <c r="X9" i="7"/>
  <c r="L9" i="7"/>
  <c r="G9" i="7"/>
  <c r="Y8" i="7"/>
  <c r="X8" i="7"/>
  <c r="K8" i="7"/>
  <c r="I8" i="7"/>
  <c r="Y7" i="7"/>
  <c r="X7" i="7"/>
  <c r="K7" i="7"/>
  <c r="I7" i="7"/>
  <c r="G7" i="7"/>
  <c r="Y6" i="7"/>
  <c r="AC6" i="7" s="1"/>
  <c r="AB7" i="7" s="1"/>
  <c r="X6" i="7"/>
  <c r="AA6" i="7" s="1"/>
  <c r="Z7" i="7" s="1"/>
  <c r="J6" i="7"/>
  <c r="H6" i="7"/>
  <c r="H7" i="7" s="1"/>
  <c r="H8" i="7" s="1"/>
  <c r="H9" i="7" s="1"/>
  <c r="H10" i="7" s="1"/>
  <c r="H11" i="7" s="1"/>
  <c r="H12" i="7" s="1"/>
  <c r="H13" i="7" s="1"/>
  <c r="H14" i="7" s="1"/>
  <c r="H15" i="7" s="1"/>
  <c r="H16" i="7" s="1"/>
  <c r="H17" i="7" s="1"/>
  <c r="H18" i="7" s="1"/>
  <c r="H19" i="7" s="1"/>
  <c r="H20" i="7" s="1"/>
  <c r="H21" i="7" s="1"/>
  <c r="H22" i="7" s="1"/>
  <c r="H23" i="7" s="1"/>
  <c r="H24" i="7" s="1"/>
  <c r="H25" i="7" s="1"/>
  <c r="H26" i="7" s="1"/>
  <c r="H27" i="7" s="1"/>
  <c r="J5" i="7"/>
  <c r="G5" i="7"/>
  <c r="T4" i="7"/>
  <c r="S4" i="7"/>
  <c r="R4" i="7"/>
  <c r="Q4" i="7"/>
  <c r="P4" i="7"/>
  <c r="O4" i="7"/>
  <c r="N4" i="7"/>
  <c r="M4" i="7"/>
  <c r="L4" i="7"/>
  <c r="K4" i="7"/>
  <c r="J4" i="7"/>
  <c r="AC7" i="7" l="1"/>
  <c r="AB8" i="7" s="1"/>
  <c r="AC8" i="7" s="1"/>
  <c r="AB9" i="7" s="1"/>
  <c r="AC9" i="7" s="1"/>
  <c r="AB10" i="7" s="1"/>
  <c r="AC10" i="7" s="1"/>
  <c r="AB11" i="7" s="1"/>
  <c r="AC11" i="7" s="1"/>
  <c r="AB12" i="7" s="1"/>
  <c r="AC12" i="7" s="1"/>
  <c r="AB13" i="7" s="1"/>
  <c r="AC13" i="7" s="1"/>
  <c r="AB14" i="7" s="1"/>
  <c r="AC14" i="7" s="1"/>
  <c r="AB15" i="7" s="1"/>
  <c r="AC15" i="7" s="1"/>
  <c r="AC20" i="7" s="1"/>
  <c r="AA7" i="7"/>
  <c r="Z8" i="7" s="1"/>
  <c r="AA8" i="7" s="1"/>
  <c r="Z9" i="7" s="1"/>
  <c r="AA9" i="7" s="1"/>
  <c r="Z10" i="7" s="1"/>
  <c r="AA10" i="7" s="1"/>
  <c r="Z11" i="7" s="1"/>
  <c r="AA11" i="7" s="1"/>
  <c r="Z12" i="7" s="1"/>
  <c r="AA12" i="7" s="1"/>
  <c r="Z13" i="7" s="1"/>
  <c r="AA13" i="7" s="1"/>
  <c r="Z14" i="7" s="1"/>
  <c r="AA14" i="7" s="1"/>
  <c r="Z15" i="7" s="1"/>
  <c r="AA15" i="7" s="1"/>
  <c r="Z16" i="7" s="1"/>
  <c r="I10" i="7"/>
  <c r="I12" i="7" s="1"/>
  <c r="I14" i="7" s="1"/>
  <c r="I16" i="7" s="1"/>
  <c r="I18" i="7" s="1"/>
  <c r="I20" i="7" s="1"/>
  <c r="I22" i="7" s="1"/>
  <c r="I24" i="7" s="1"/>
  <c r="I26" i="7" s="1"/>
  <c r="I27" i="7" s="1"/>
  <c r="I9" i="7"/>
  <c r="I11" i="7" s="1"/>
  <c r="I13" i="7" s="1"/>
  <c r="I15" i="7" s="1"/>
  <c r="I17" i="7" s="1"/>
  <c r="I19" i="7" s="1"/>
  <c r="I21" i="7" s="1"/>
  <c r="I23" i="7" s="1"/>
  <c r="I25" i="7" s="1"/>
  <c r="AA5" i="7" l="1"/>
  <c r="AA20" i="7"/>
  <c r="AC5" i="7"/>
  <c r="AB16" i="7"/>
</calcChain>
</file>

<file path=xl/sharedStrings.xml><?xml version="1.0" encoding="utf-8"?>
<sst xmlns="http://schemas.openxmlformats.org/spreadsheetml/2006/main" count="34" uniqueCount="34">
  <si>
    <t>transparent</t>
  </si>
  <si>
    <t>x-Achse</t>
  </si>
  <si>
    <t>Delta-x</t>
  </si>
  <si>
    <t>delta-y</t>
  </si>
  <si>
    <t>x-start</t>
  </si>
  <si>
    <t>x-end</t>
  </si>
  <si>
    <t>y-start</t>
  </si>
  <si>
    <t>y-end</t>
  </si>
  <si>
    <t>Visualization is part of Business Engineering Systems.</t>
  </si>
  <si>
    <t>You may use it for free for private use.</t>
  </si>
  <si>
    <t>Commercial use needs an appropriate license.</t>
  </si>
  <si>
    <t>peter.bretscher@bengin.com</t>
  </si>
  <si>
    <t>Registered Copyright Txu 512 154; March 20, 1992</t>
  </si>
  <si>
    <t>Additional infos</t>
  </si>
  <si>
    <t>Average-Vector</t>
  </si>
  <si>
    <t>Border right &amp; top</t>
  </si>
  <si>
    <t>Sum</t>
  </si>
  <si>
    <t>x-axis</t>
  </si>
  <si>
    <t>y-axis</t>
  </si>
  <si>
    <t>Data source:</t>
  </si>
  <si>
    <t>INSEDE/bengin Vectortools</t>
  </si>
  <si>
    <t>More Excel templates</t>
  </si>
  <si>
    <t>https://bengin.net/bes/basic_master_e.html</t>
  </si>
  <si>
    <t>Assurance</t>
  </si>
  <si>
    <t>Tax</t>
  </si>
  <si>
    <t>Advisory</t>
  </si>
  <si>
    <t>TAS</t>
  </si>
  <si>
    <t>© 2019, Peter Bretscher</t>
  </si>
  <si>
    <t>EY Switzerland [CHF Mio.]</t>
  </si>
  <si>
    <t>EY International [USD Mrd.]</t>
  </si>
  <si>
    <t>EY Revenue Switzerland and International 2019</t>
  </si>
  <si>
    <t>https://www.ey.com/Publication/vwLUAssets/ey-jahresbericht-schweiz-2019/$FILE/ey-jahresbericht-schweiz-2019.pdf</t>
  </si>
  <si>
    <t>bengin.net/bes</t>
  </si>
  <si>
    <t>insede.org/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</si>
</sst>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1" xfId="0" applyFont="1" applyBorder="1"/>
    <xf numFmtId="4" fontId="1" fillId="0" borderId="1" xfId="0" applyNumberFormat="1" applyFont="1" applyBorder="1"/>
    <xf numFmtId="0" fontId="1" fillId="0" borderId="1" xfId="0" applyFont="1" applyFill="1" applyBorder="1"/>
    <xf numFmtId="0" fontId="2" fillId="0" borderId="0" xfId="1"/>
    <xf numFmtId="3" fontId="3" fillId="0" borderId="0" xfId="0" applyNumberFormat="1" applyFont="1" applyBorder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 textRotation="90"/>
    </xf>
    <xf numFmtId="0" fontId="3" fillId="0" borderId="0" xfId="0" applyFont="1" applyBorder="1" applyAlignment="1">
      <alignment horizontal="center" textRotation="90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textRotation="90" wrapText="1"/>
    </xf>
    <xf numFmtId="0" fontId="3" fillId="0" borderId="0" xfId="0" applyFont="1" applyBorder="1" applyAlignment="1">
      <alignment horizontal="left" vertical="center"/>
    </xf>
    <xf numFmtId="0" fontId="1" fillId="0" borderId="0" xfId="0" applyFont="1"/>
    <xf numFmtId="0" fontId="1" fillId="0" borderId="0" xfId="0" applyFont="1" applyBorder="1"/>
    <xf numFmtId="0" fontId="1" fillId="0" borderId="2" xfId="0" applyFont="1" applyBorder="1"/>
    <xf numFmtId="4" fontId="1" fillId="0" borderId="2" xfId="0" applyNumberFormat="1" applyFont="1" applyBorder="1"/>
    <xf numFmtId="4" fontId="1" fillId="0" borderId="0" xfId="0" applyNumberFormat="1" applyFont="1" applyBorder="1"/>
    <xf numFmtId="3" fontId="1" fillId="0" borderId="0" xfId="0" applyNumberFormat="1" applyFont="1"/>
    <xf numFmtId="0" fontId="4" fillId="0" borderId="0" xfId="0" applyFont="1"/>
    <xf numFmtId="0" fontId="1" fillId="0" borderId="0" xfId="0" quotePrefix="1" applyFont="1"/>
    <xf numFmtId="0" fontId="6" fillId="0" borderId="0" xfId="0" applyFont="1"/>
    <xf numFmtId="0" fontId="3" fillId="0" borderId="0" xfId="0" applyFont="1"/>
    <xf numFmtId="3" fontId="3" fillId="0" borderId="0" xfId="0" applyNumberFormat="1" applyFont="1"/>
    <xf numFmtId="3" fontId="3" fillId="0" borderId="0" xfId="0" applyNumberFormat="1" applyFont="1" applyFill="1" applyBorder="1"/>
    <xf numFmtId="4" fontId="1" fillId="0" borderId="0" xfId="0" applyNumberFormat="1" applyFont="1"/>
    <xf numFmtId="4" fontId="1" fillId="0" borderId="0" xfId="0" applyNumberFormat="1" applyFont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right"/>
    </xf>
    <xf numFmtId="4" fontId="5" fillId="0" borderId="0" xfId="1" applyNumberFormat="1" applyFont="1"/>
    <xf numFmtId="4" fontId="2" fillId="0" borderId="0" xfId="1" applyNumberFormat="1"/>
    <xf numFmtId="4" fontId="3" fillId="0" borderId="0" xfId="0" applyNumberFormat="1" applyFont="1" applyBorder="1"/>
    <xf numFmtId="164" fontId="3" fillId="0" borderId="0" xfId="0" applyNumberFormat="1" applyFont="1" applyBorder="1"/>
    <xf numFmtId="0" fontId="3" fillId="0" borderId="0" xfId="0" applyFont="1" applyBorder="1" applyAlignment="1">
      <alignment horizontal="left" vertical="center"/>
    </xf>
    <xf numFmtId="0" fontId="1" fillId="0" borderId="1" xfId="0" applyFont="1" applyBorder="1" applyAlignment="1" applyProtection="1">
      <alignment wrapText="1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'Revenue Profile'!$C$4</c:f>
          <c:strCache>
            <c:ptCount val="1"/>
            <c:pt idx="0">
              <c:v>EY Revenue Switzerland and International 2019</c:v>
            </c:pt>
          </c:strCache>
        </c:strRef>
      </c:tx>
      <c:layout>
        <c:manualLayout>
          <c:xMode val="edge"/>
          <c:yMode val="edge"/>
          <c:x val="0.12033922442035577"/>
          <c:y val="3.4591930974895171E-2"/>
        </c:manualLayout>
      </c:layout>
      <c:overlay val="0"/>
      <c:txPr>
        <a:bodyPr/>
        <a:lstStyle/>
        <a:p>
          <a:pPr>
            <a:defRPr sz="1600"/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6783470486571128"/>
          <c:y val="0.11184633142235531"/>
          <c:w val="0.80631375014457574"/>
          <c:h val="0.70895024632235715"/>
        </c:manualLayout>
      </c:layout>
      <c:areaChart>
        <c:grouping val="stacked"/>
        <c:varyColors val="0"/>
        <c:ser>
          <c:idx val="0"/>
          <c:order val="0"/>
          <c:tx>
            <c:strRef>
              <c:f>'Revenue Profile'!$I$4</c:f>
              <c:strCache>
                <c:ptCount val="1"/>
                <c:pt idx="0">
                  <c:v>transparent</c:v>
                </c:pt>
              </c:strCache>
            </c:strRef>
          </c:tx>
          <c:spPr>
            <a:noFill/>
          </c:spPr>
          <c:cat>
            <c:numRef>
              <c:f>'Revenue Profile'!$H$5:$H$27</c:f>
              <c:numCache>
                <c:formatCode>#,##0</c:formatCode>
                <c:ptCount val="23"/>
                <c:pt idx="0">
                  <c:v>0</c:v>
                </c:pt>
                <c:pt idx="1">
                  <c:v>12.6</c:v>
                </c:pt>
                <c:pt idx="2">
                  <c:v>12.6</c:v>
                </c:pt>
                <c:pt idx="3">
                  <c:v>22.1</c:v>
                </c:pt>
                <c:pt idx="4">
                  <c:v>22.1</c:v>
                </c:pt>
                <c:pt idx="5">
                  <c:v>32.299999999999997</c:v>
                </c:pt>
                <c:pt idx="6">
                  <c:v>32.299999999999997</c:v>
                </c:pt>
                <c:pt idx="7">
                  <c:v>36.299999999999997</c:v>
                </c:pt>
                <c:pt idx="8">
                  <c:v>36.299999999999997</c:v>
                </c:pt>
                <c:pt idx="9">
                  <c:v>36.299999999999997</c:v>
                </c:pt>
                <c:pt idx="10">
                  <c:v>36.299999999999997</c:v>
                </c:pt>
                <c:pt idx="11">
                  <c:v>36.299999999999997</c:v>
                </c:pt>
                <c:pt idx="12">
                  <c:v>36.299999999999997</c:v>
                </c:pt>
                <c:pt idx="13">
                  <c:v>36.299999999999997</c:v>
                </c:pt>
                <c:pt idx="14">
                  <c:v>36.299999999999997</c:v>
                </c:pt>
                <c:pt idx="15">
                  <c:v>36.299999999999997</c:v>
                </c:pt>
                <c:pt idx="16">
                  <c:v>36.299999999999997</c:v>
                </c:pt>
                <c:pt idx="17">
                  <c:v>36.299999999999997</c:v>
                </c:pt>
                <c:pt idx="18">
                  <c:v>36.299999999999997</c:v>
                </c:pt>
                <c:pt idx="19">
                  <c:v>36.299999999999997</c:v>
                </c:pt>
                <c:pt idx="20">
                  <c:v>36.299999999999997</c:v>
                </c:pt>
                <c:pt idx="21">
                  <c:v>36.299999999999997</c:v>
                </c:pt>
                <c:pt idx="22">
                  <c:v>36.299999999999997</c:v>
                </c:pt>
              </c:numCache>
            </c:numRef>
          </c:cat>
          <c:val>
            <c:numRef>
              <c:f>'Revenue Profile'!$I$5:$I$27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222.2</c:v>
                </c:pt>
                <c:pt idx="3">
                  <c:v>222.2</c:v>
                </c:pt>
                <c:pt idx="4">
                  <c:v>372.7</c:v>
                </c:pt>
                <c:pt idx="5">
                  <c:v>372.7</c:v>
                </c:pt>
                <c:pt idx="6">
                  <c:v>484.5</c:v>
                </c:pt>
                <c:pt idx="7">
                  <c:v>484.5</c:v>
                </c:pt>
                <c:pt idx="8">
                  <c:v>539.5</c:v>
                </c:pt>
                <c:pt idx="9">
                  <c:v>539.5</c:v>
                </c:pt>
                <c:pt idx="10">
                  <c:v>539.5</c:v>
                </c:pt>
                <c:pt idx="11">
                  <c:v>539.5</c:v>
                </c:pt>
                <c:pt idx="12">
                  <c:v>539.5</c:v>
                </c:pt>
                <c:pt idx="13">
                  <c:v>539.5</c:v>
                </c:pt>
                <c:pt idx="14">
                  <c:v>539.5</c:v>
                </c:pt>
                <c:pt idx="15">
                  <c:v>539.5</c:v>
                </c:pt>
                <c:pt idx="16">
                  <c:v>539.5</c:v>
                </c:pt>
                <c:pt idx="17">
                  <c:v>539.5</c:v>
                </c:pt>
                <c:pt idx="18">
                  <c:v>539.5</c:v>
                </c:pt>
                <c:pt idx="19">
                  <c:v>539.5</c:v>
                </c:pt>
                <c:pt idx="20">
                  <c:v>539.5</c:v>
                </c:pt>
                <c:pt idx="21">
                  <c:v>539.5</c:v>
                </c:pt>
                <c:pt idx="22">
                  <c:v>539.5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28-4FE5-A375-C0F6CB992F12}"/>
            </c:ext>
          </c:extLst>
        </c:ser>
        <c:ser>
          <c:idx val="1"/>
          <c:order val="1"/>
          <c:tx>
            <c:strRef>
              <c:f>'Revenue Profile'!$J$4</c:f>
              <c:strCache>
                <c:ptCount val="1"/>
                <c:pt idx="0">
                  <c:v>Assurance</c:v>
                </c:pt>
              </c:strCache>
            </c:strRef>
          </c:tx>
          <c:spPr>
            <a:solidFill>
              <a:schemeClr val="accent1"/>
            </a:solidFill>
          </c:spPr>
          <c:cat>
            <c:numRef>
              <c:f>'Revenue Profile'!$H$5:$H$27</c:f>
              <c:numCache>
                <c:formatCode>#,##0</c:formatCode>
                <c:ptCount val="23"/>
                <c:pt idx="0">
                  <c:v>0</c:v>
                </c:pt>
                <c:pt idx="1">
                  <c:v>12.6</c:v>
                </c:pt>
                <c:pt idx="2">
                  <c:v>12.6</c:v>
                </c:pt>
                <c:pt idx="3">
                  <c:v>22.1</c:v>
                </c:pt>
                <c:pt idx="4">
                  <c:v>22.1</c:v>
                </c:pt>
                <c:pt idx="5">
                  <c:v>32.299999999999997</c:v>
                </c:pt>
                <c:pt idx="6">
                  <c:v>32.299999999999997</c:v>
                </c:pt>
                <c:pt idx="7">
                  <c:v>36.299999999999997</c:v>
                </c:pt>
                <c:pt idx="8">
                  <c:v>36.299999999999997</c:v>
                </c:pt>
                <c:pt idx="9">
                  <c:v>36.299999999999997</c:v>
                </c:pt>
                <c:pt idx="10">
                  <c:v>36.299999999999997</c:v>
                </c:pt>
                <c:pt idx="11">
                  <c:v>36.299999999999997</c:v>
                </c:pt>
                <c:pt idx="12">
                  <c:v>36.299999999999997</c:v>
                </c:pt>
                <c:pt idx="13">
                  <c:v>36.299999999999997</c:v>
                </c:pt>
                <c:pt idx="14">
                  <c:v>36.299999999999997</c:v>
                </c:pt>
                <c:pt idx="15">
                  <c:v>36.299999999999997</c:v>
                </c:pt>
                <c:pt idx="16">
                  <c:v>36.299999999999997</c:v>
                </c:pt>
                <c:pt idx="17">
                  <c:v>36.299999999999997</c:v>
                </c:pt>
                <c:pt idx="18">
                  <c:v>36.299999999999997</c:v>
                </c:pt>
                <c:pt idx="19">
                  <c:v>36.299999999999997</c:v>
                </c:pt>
                <c:pt idx="20">
                  <c:v>36.299999999999997</c:v>
                </c:pt>
                <c:pt idx="21">
                  <c:v>36.299999999999997</c:v>
                </c:pt>
                <c:pt idx="22">
                  <c:v>36.299999999999997</c:v>
                </c:pt>
              </c:numCache>
            </c:numRef>
          </c:cat>
          <c:val>
            <c:numRef>
              <c:f>'Revenue Profile'!$J$5:$J$27</c:f>
              <c:numCache>
                <c:formatCode>#,##0</c:formatCode>
                <c:ptCount val="23"/>
                <c:pt idx="0">
                  <c:v>222.2</c:v>
                </c:pt>
                <c:pt idx="1">
                  <c:v>222.2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28-4FE5-A375-C0F6CB992F12}"/>
            </c:ext>
          </c:extLst>
        </c:ser>
        <c:ser>
          <c:idx val="2"/>
          <c:order val="2"/>
          <c:tx>
            <c:strRef>
              <c:f>'Revenue Profile'!$K$4</c:f>
              <c:strCache>
                <c:ptCount val="1"/>
                <c:pt idx="0">
                  <c:v>Tax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cat>
            <c:numRef>
              <c:f>'Revenue Profile'!$H$5:$H$27</c:f>
              <c:numCache>
                <c:formatCode>#,##0</c:formatCode>
                <c:ptCount val="23"/>
                <c:pt idx="0">
                  <c:v>0</c:v>
                </c:pt>
                <c:pt idx="1">
                  <c:v>12.6</c:v>
                </c:pt>
                <c:pt idx="2">
                  <c:v>12.6</c:v>
                </c:pt>
                <c:pt idx="3">
                  <c:v>22.1</c:v>
                </c:pt>
                <c:pt idx="4">
                  <c:v>22.1</c:v>
                </c:pt>
                <c:pt idx="5">
                  <c:v>32.299999999999997</c:v>
                </c:pt>
                <c:pt idx="6">
                  <c:v>32.299999999999997</c:v>
                </c:pt>
                <c:pt idx="7">
                  <c:v>36.299999999999997</c:v>
                </c:pt>
                <c:pt idx="8">
                  <c:v>36.299999999999997</c:v>
                </c:pt>
                <c:pt idx="9">
                  <c:v>36.299999999999997</c:v>
                </c:pt>
                <c:pt idx="10">
                  <c:v>36.299999999999997</c:v>
                </c:pt>
                <c:pt idx="11">
                  <c:v>36.299999999999997</c:v>
                </c:pt>
                <c:pt idx="12">
                  <c:v>36.299999999999997</c:v>
                </c:pt>
                <c:pt idx="13">
                  <c:v>36.299999999999997</c:v>
                </c:pt>
                <c:pt idx="14">
                  <c:v>36.299999999999997</c:v>
                </c:pt>
                <c:pt idx="15">
                  <c:v>36.299999999999997</c:v>
                </c:pt>
                <c:pt idx="16">
                  <c:v>36.299999999999997</c:v>
                </c:pt>
                <c:pt idx="17">
                  <c:v>36.299999999999997</c:v>
                </c:pt>
                <c:pt idx="18">
                  <c:v>36.299999999999997</c:v>
                </c:pt>
                <c:pt idx="19">
                  <c:v>36.299999999999997</c:v>
                </c:pt>
                <c:pt idx="20">
                  <c:v>36.299999999999997</c:v>
                </c:pt>
                <c:pt idx="21">
                  <c:v>36.299999999999997</c:v>
                </c:pt>
                <c:pt idx="22">
                  <c:v>36.299999999999997</c:v>
                </c:pt>
              </c:numCache>
            </c:numRef>
          </c:cat>
          <c:val>
            <c:numRef>
              <c:f>'Revenue Profile'!$K$5:$K$27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150.5</c:v>
                </c:pt>
                <c:pt idx="3">
                  <c:v>150.5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28-4FE5-A375-C0F6CB992F12}"/>
            </c:ext>
          </c:extLst>
        </c:ser>
        <c:ser>
          <c:idx val="3"/>
          <c:order val="3"/>
          <c:tx>
            <c:strRef>
              <c:f>'Revenue Profile'!$L$4</c:f>
              <c:strCache>
                <c:ptCount val="1"/>
                <c:pt idx="0">
                  <c:v>Advisory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cat>
            <c:numRef>
              <c:f>'Revenue Profile'!$H$5:$H$27</c:f>
              <c:numCache>
                <c:formatCode>#,##0</c:formatCode>
                <c:ptCount val="23"/>
                <c:pt idx="0">
                  <c:v>0</c:v>
                </c:pt>
                <c:pt idx="1">
                  <c:v>12.6</c:v>
                </c:pt>
                <c:pt idx="2">
                  <c:v>12.6</c:v>
                </c:pt>
                <c:pt idx="3">
                  <c:v>22.1</c:v>
                </c:pt>
                <c:pt idx="4">
                  <c:v>22.1</c:v>
                </c:pt>
                <c:pt idx="5">
                  <c:v>32.299999999999997</c:v>
                </c:pt>
                <c:pt idx="6">
                  <c:v>32.299999999999997</c:v>
                </c:pt>
                <c:pt idx="7">
                  <c:v>36.299999999999997</c:v>
                </c:pt>
                <c:pt idx="8">
                  <c:v>36.299999999999997</c:v>
                </c:pt>
                <c:pt idx="9">
                  <c:v>36.299999999999997</c:v>
                </c:pt>
                <c:pt idx="10">
                  <c:v>36.299999999999997</c:v>
                </c:pt>
                <c:pt idx="11">
                  <c:v>36.299999999999997</c:v>
                </c:pt>
                <c:pt idx="12">
                  <c:v>36.299999999999997</c:v>
                </c:pt>
                <c:pt idx="13">
                  <c:v>36.299999999999997</c:v>
                </c:pt>
                <c:pt idx="14">
                  <c:v>36.299999999999997</c:v>
                </c:pt>
                <c:pt idx="15">
                  <c:v>36.299999999999997</c:v>
                </c:pt>
                <c:pt idx="16">
                  <c:v>36.299999999999997</c:v>
                </c:pt>
                <c:pt idx="17">
                  <c:v>36.299999999999997</c:v>
                </c:pt>
                <c:pt idx="18">
                  <c:v>36.299999999999997</c:v>
                </c:pt>
                <c:pt idx="19">
                  <c:v>36.299999999999997</c:v>
                </c:pt>
                <c:pt idx="20">
                  <c:v>36.299999999999997</c:v>
                </c:pt>
                <c:pt idx="21">
                  <c:v>36.299999999999997</c:v>
                </c:pt>
                <c:pt idx="22">
                  <c:v>36.299999999999997</c:v>
                </c:pt>
              </c:numCache>
            </c:numRef>
          </c:cat>
          <c:val>
            <c:numRef>
              <c:f>'Revenue Profile'!$L$5:$L$27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111.8</c:v>
                </c:pt>
                <c:pt idx="5">
                  <c:v>111.8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28-4FE5-A375-C0F6CB992F12}"/>
            </c:ext>
          </c:extLst>
        </c:ser>
        <c:ser>
          <c:idx val="4"/>
          <c:order val="4"/>
          <c:tx>
            <c:strRef>
              <c:f>'Revenue Profile'!$M$4</c:f>
              <c:strCache>
                <c:ptCount val="1"/>
                <c:pt idx="0">
                  <c:v>TAS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cat>
            <c:numRef>
              <c:f>'Revenue Profile'!$H$5:$H$27</c:f>
              <c:numCache>
                <c:formatCode>#,##0</c:formatCode>
                <c:ptCount val="23"/>
                <c:pt idx="0">
                  <c:v>0</c:v>
                </c:pt>
                <c:pt idx="1">
                  <c:v>12.6</c:v>
                </c:pt>
                <c:pt idx="2">
                  <c:v>12.6</c:v>
                </c:pt>
                <c:pt idx="3">
                  <c:v>22.1</c:v>
                </c:pt>
                <c:pt idx="4">
                  <c:v>22.1</c:v>
                </c:pt>
                <c:pt idx="5">
                  <c:v>32.299999999999997</c:v>
                </c:pt>
                <c:pt idx="6">
                  <c:v>32.299999999999997</c:v>
                </c:pt>
                <c:pt idx="7">
                  <c:v>36.299999999999997</c:v>
                </c:pt>
                <c:pt idx="8">
                  <c:v>36.299999999999997</c:v>
                </c:pt>
                <c:pt idx="9">
                  <c:v>36.299999999999997</c:v>
                </c:pt>
                <c:pt idx="10">
                  <c:v>36.299999999999997</c:v>
                </c:pt>
                <c:pt idx="11">
                  <c:v>36.299999999999997</c:v>
                </c:pt>
                <c:pt idx="12">
                  <c:v>36.299999999999997</c:v>
                </c:pt>
                <c:pt idx="13">
                  <c:v>36.299999999999997</c:v>
                </c:pt>
                <c:pt idx="14">
                  <c:v>36.299999999999997</c:v>
                </c:pt>
                <c:pt idx="15">
                  <c:v>36.299999999999997</c:v>
                </c:pt>
                <c:pt idx="16">
                  <c:v>36.299999999999997</c:v>
                </c:pt>
                <c:pt idx="17">
                  <c:v>36.299999999999997</c:v>
                </c:pt>
                <c:pt idx="18">
                  <c:v>36.299999999999997</c:v>
                </c:pt>
                <c:pt idx="19">
                  <c:v>36.299999999999997</c:v>
                </c:pt>
                <c:pt idx="20">
                  <c:v>36.299999999999997</c:v>
                </c:pt>
                <c:pt idx="21">
                  <c:v>36.299999999999997</c:v>
                </c:pt>
                <c:pt idx="22">
                  <c:v>36.299999999999997</c:v>
                </c:pt>
              </c:numCache>
            </c:numRef>
          </c:cat>
          <c:val>
            <c:numRef>
              <c:f>'Revenue Profile'!$M$5:$M$27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55</c:v>
                </c:pt>
                <c:pt idx="7">
                  <c:v>55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28-4FE5-A375-C0F6CB992F12}"/>
            </c:ext>
          </c:extLst>
        </c:ser>
        <c:ser>
          <c:idx val="11"/>
          <c:order val="5"/>
          <c:tx>
            <c:strRef>
              <c:f>'Revenue Profile'!$T$4</c:f>
              <c:strCache>
                <c:ptCount val="1"/>
                <c:pt idx="0">
                  <c:v>Border right &amp; top</c:v>
                </c:pt>
              </c:strCache>
            </c:strRef>
          </c:tx>
          <c:spPr>
            <a:noFill/>
          </c:spPr>
          <c:cat>
            <c:numRef>
              <c:f>'Revenue Profile'!$H$5:$H$27</c:f>
              <c:numCache>
                <c:formatCode>#,##0</c:formatCode>
                <c:ptCount val="23"/>
                <c:pt idx="0">
                  <c:v>0</c:v>
                </c:pt>
                <c:pt idx="1">
                  <c:v>12.6</c:v>
                </c:pt>
                <c:pt idx="2">
                  <c:v>12.6</c:v>
                </c:pt>
                <c:pt idx="3">
                  <c:v>22.1</c:v>
                </c:pt>
                <c:pt idx="4">
                  <c:v>22.1</c:v>
                </c:pt>
                <c:pt idx="5">
                  <c:v>32.299999999999997</c:v>
                </c:pt>
                <c:pt idx="6">
                  <c:v>32.299999999999997</c:v>
                </c:pt>
                <c:pt idx="7">
                  <c:v>36.299999999999997</c:v>
                </c:pt>
                <c:pt idx="8">
                  <c:v>36.299999999999997</c:v>
                </c:pt>
                <c:pt idx="9">
                  <c:v>36.299999999999997</c:v>
                </c:pt>
                <c:pt idx="10">
                  <c:v>36.299999999999997</c:v>
                </c:pt>
                <c:pt idx="11">
                  <c:v>36.299999999999997</c:v>
                </c:pt>
                <c:pt idx="12">
                  <c:v>36.299999999999997</c:v>
                </c:pt>
                <c:pt idx="13">
                  <c:v>36.299999999999997</c:v>
                </c:pt>
                <c:pt idx="14">
                  <c:v>36.299999999999997</c:v>
                </c:pt>
                <c:pt idx="15">
                  <c:v>36.299999999999997</c:v>
                </c:pt>
                <c:pt idx="16">
                  <c:v>36.299999999999997</c:v>
                </c:pt>
                <c:pt idx="17">
                  <c:v>36.299999999999997</c:v>
                </c:pt>
                <c:pt idx="18">
                  <c:v>36.299999999999997</c:v>
                </c:pt>
                <c:pt idx="19">
                  <c:v>36.299999999999997</c:v>
                </c:pt>
                <c:pt idx="20">
                  <c:v>36.299999999999997</c:v>
                </c:pt>
                <c:pt idx="21">
                  <c:v>36.299999999999997</c:v>
                </c:pt>
                <c:pt idx="22">
                  <c:v>36.299999999999997</c:v>
                </c:pt>
              </c:numCache>
            </c:numRef>
          </c:cat>
          <c:val>
            <c:numRef>
              <c:f>'Revenue Profile'!$T$5:$T$27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28-4FE5-A375-C0F6CB992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852672"/>
        <c:axId val="200341376"/>
      </c:areaChart>
      <c:scatterChart>
        <c:scatterStyle val="lineMarker"/>
        <c:varyColors val="0"/>
        <c:ser>
          <c:idx val="13"/>
          <c:order val="6"/>
          <c:tx>
            <c:v>Vectorprofile</c:v>
          </c:tx>
          <c:spPr>
            <a:ln>
              <a:solidFill>
                <a:schemeClr val="tx1"/>
              </a:solidFill>
              <a:tailEnd type="arrow"/>
            </a:ln>
          </c:spPr>
          <c:marker>
            <c:symbol val="none"/>
          </c:marker>
          <c:xVal>
            <c:numRef>
              <c:f>'Revenue Profile'!$Z$6:$Z$16</c:f>
              <c:numCache>
                <c:formatCode>#,##0</c:formatCode>
                <c:ptCount val="11"/>
                <c:pt idx="0">
                  <c:v>0</c:v>
                </c:pt>
                <c:pt idx="1">
                  <c:v>12.6</c:v>
                </c:pt>
                <c:pt idx="2">
                  <c:v>22.1</c:v>
                </c:pt>
                <c:pt idx="3">
                  <c:v>32.299999999999997</c:v>
                </c:pt>
                <c:pt idx="4">
                  <c:v>36.299999999999997</c:v>
                </c:pt>
                <c:pt idx="5">
                  <c:v>36.299999999999997</c:v>
                </c:pt>
                <c:pt idx="6">
                  <c:v>36.299999999999997</c:v>
                </c:pt>
                <c:pt idx="7">
                  <c:v>36.299999999999997</c:v>
                </c:pt>
                <c:pt idx="8">
                  <c:v>36.299999999999997</c:v>
                </c:pt>
                <c:pt idx="9">
                  <c:v>36.299999999999997</c:v>
                </c:pt>
                <c:pt idx="10">
                  <c:v>36.299999999999997</c:v>
                </c:pt>
              </c:numCache>
            </c:numRef>
          </c:xVal>
          <c:yVal>
            <c:numRef>
              <c:f>'Revenue Profile'!$AB$6:$AB$16</c:f>
              <c:numCache>
                <c:formatCode>#,##0</c:formatCode>
                <c:ptCount val="11"/>
                <c:pt idx="0">
                  <c:v>0</c:v>
                </c:pt>
                <c:pt idx="1">
                  <c:v>222.2</c:v>
                </c:pt>
                <c:pt idx="2">
                  <c:v>372.7</c:v>
                </c:pt>
                <c:pt idx="3">
                  <c:v>484.5</c:v>
                </c:pt>
                <c:pt idx="4">
                  <c:v>539.5</c:v>
                </c:pt>
                <c:pt idx="5">
                  <c:v>539.5</c:v>
                </c:pt>
                <c:pt idx="6">
                  <c:v>539.5</c:v>
                </c:pt>
                <c:pt idx="7">
                  <c:v>539.5</c:v>
                </c:pt>
                <c:pt idx="8">
                  <c:v>539.5</c:v>
                </c:pt>
                <c:pt idx="9">
                  <c:v>539.5</c:v>
                </c:pt>
                <c:pt idx="10">
                  <c:v>539.5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A28-4FE5-A375-C0F6CB992F12}"/>
            </c:ext>
          </c:extLst>
        </c:ser>
        <c:ser>
          <c:idx val="5"/>
          <c:order val="7"/>
          <c:tx>
            <c:v>vp1</c:v>
          </c:tx>
          <c:spPr>
            <a:ln>
              <a:solidFill>
                <a:schemeClr val="tx1"/>
              </a:solidFill>
              <a:tailEnd type="arrow"/>
            </a:ln>
          </c:spPr>
          <c:marker>
            <c:symbol val="none"/>
          </c:marker>
          <c:xVal>
            <c:numRef>
              <c:f>'Revenue Profile'!$Z$6:$Z$7</c:f>
              <c:numCache>
                <c:formatCode>#,##0</c:formatCode>
                <c:ptCount val="2"/>
                <c:pt idx="0">
                  <c:v>0</c:v>
                </c:pt>
                <c:pt idx="1">
                  <c:v>12.6</c:v>
                </c:pt>
              </c:numCache>
            </c:numRef>
          </c:xVal>
          <c:yVal>
            <c:numRef>
              <c:f>'Revenue Profile'!$AB$6:$AB$7</c:f>
              <c:numCache>
                <c:formatCode>#,##0</c:formatCode>
                <c:ptCount val="2"/>
                <c:pt idx="0">
                  <c:v>0</c:v>
                </c:pt>
                <c:pt idx="1">
                  <c:v>222.2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A28-4FE5-A375-C0F6CB992F12}"/>
            </c:ext>
          </c:extLst>
        </c:ser>
        <c:ser>
          <c:idx val="6"/>
          <c:order val="8"/>
          <c:tx>
            <c:v>vp2</c:v>
          </c:tx>
          <c:spPr>
            <a:ln>
              <a:solidFill>
                <a:schemeClr val="tx1"/>
              </a:solidFill>
              <a:tailEnd type="arrow"/>
            </a:ln>
          </c:spPr>
          <c:marker>
            <c:symbol val="none"/>
          </c:marker>
          <c:xVal>
            <c:numRef>
              <c:f>'Revenue Profile'!$Z$7:$Z$8</c:f>
              <c:numCache>
                <c:formatCode>#,##0</c:formatCode>
                <c:ptCount val="2"/>
                <c:pt idx="0">
                  <c:v>12.6</c:v>
                </c:pt>
                <c:pt idx="1">
                  <c:v>22.1</c:v>
                </c:pt>
              </c:numCache>
            </c:numRef>
          </c:xVal>
          <c:yVal>
            <c:numRef>
              <c:f>'Revenue Profile'!$AC$6:$AC$7</c:f>
              <c:numCache>
                <c:formatCode>#,##0</c:formatCode>
                <c:ptCount val="2"/>
                <c:pt idx="0">
                  <c:v>222.2</c:v>
                </c:pt>
                <c:pt idx="1">
                  <c:v>372.7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A28-4FE5-A375-C0F6CB992F12}"/>
            </c:ext>
          </c:extLst>
        </c:ser>
        <c:ser>
          <c:idx val="7"/>
          <c:order val="9"/>
          <c:tx>
            <c:v>vp3</c:v>
          </c:tx>
          <c:spPr>
            <a:ln>
              <a:solidFill>
                <a:schemeClr val="tx1"/>
              </a:solidFill>
              <a:tailEnd type="arrow"/>
            </a:ln>
          </c:spPr>
          <c:marker>
            <c:symbol val="none"/>
          </c:marker>
          <c:xVal>
            <c:numRef>
              <c:f>'Revenue Profile'!$AA$7:$AA$8</c:f>
              <c:numCache>
                <c:formatCode>#,##0</c:formatCode>
                <c:ptCount val="2"/>
                <c:pt idx="0">
                  <c:v>22.1</c:v>
                </c:pt>
                <c:pt idx="1">
                  <c:v>32.299999999999997</c:v>
                </c:pt>
              </c:numCache>
            </c:numRef>
          </c:xVal>
          <c:yVal>
            <c:numRef>
              <c:f>'Revenue Profile'!$AC$7:$AC$8</c:f>
              <c:numCache>
                <c:formatCode>#,##0</c:formatCode>
                <c:ptCount val="2"/>
                <c:pt idx="0">
                  <c:v>372.7</c:v>
                </c:pt>
                <c:pt idx="1">
                  <c:v>484.5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4A28-4FE5-A375-C0F6CB992F12}"/>
            </c:ext>
          </c:extLst>
        </c:ser>
        <c:ser>
          <c:idx val="12"/>
          <c:order val="10"/>
          <c:tx>
            <c:strRef>
              <c:f>'Revenue Profile'!$X$20</c:f>
              <c:strCache>
                <c:ptCount val="1"/>
                <c:pt idx="0">
                  <c:v>Average-Vector</c:v>
                </c:pt>
              </c:strCache>
            </c:strRef>
          </c:tx>
          <c:spPr>
            <a:ln>
              <a:solidFill>
                <a:srgbClr val="FF0000"/>
              </a:solidFill>
              <a:tailEnd type="arrow"/>
            </a:ln>
          </c:spPr>
          <c:marker>
            <c:symbol val="none"/>
          </c:marker>
          <c:xVal>
            <c:numRef>
              <c:f>'Revenue Profile'!$Z$20:$AA$20</c:f>
              <c:numCache>
                <c:formatCode>#,##0</c:formatCode>
                <c:ptCount val="2"/>
                <c:pt idx="0">
                  <c:v>0</c:v>
                </c:pt>
                <c:pt idx="1">
                  <c:v>36.299999999999997</c:v>
                </c:pt>
              </c:numCache>
            </c:numRef>
          </c:xVal>
          <c:yVal>
            <c:numRef>
              <c:f>'Revenue Profile'!$AB$20:$AC$20</c:f>
              <c:numCache>
                <c:formatCode>#,##0</c:formatCode>
                <c:ptCount val="2"/>
                <c:pt idx="0">
                  <c:v>0</c:v>
                </c:pt>
                <c:pt idx="1">
                  <c:v>539.5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A28-4FE5-A375-C0F6CB992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852672"/>
        <c:axId val="200341376"/>
      </c:scatterChart>
      <c:valAx>
        <c:axId val="200341376"/>
        <c:scaling>
          <c:orientation val="minMax"/>
        </c:scaling>
        <c:delete val="0"/>
        <c:axPos val="l"/>
        <c:majorGridlines/>
        <c:title>
          <c:tx>
            <c:strRef>
              <c:f>'Revenue Profile'!$E$4</c:f>
              <c:strCache>
                <c:ptCount val="1"/>
                <c:pt idx="0">
                  <c:v>EY Switzerland [CHF Mio.]</c:v>
                </c:pt>
              </c:strCache>
            </c:strRef>
          </c:tx>
          <c:layout>
            <c:manualLayout>
              <c:xMode val="edge"/>
              <c:yMode val="edge"/>
              <c:x val="3.8702937910432278E-2"/>
              <c:y val="0.13370451007483447"/>
            </c:manualLayout>
          </c:layout>
          <c:overlay val="0"/>
          <c:txPr>
            <a:bodyPr rot="-5400000" vert="horz"/>
            <a:lstStyle/>
            <a:p>
              <a:pPr>
                <a:defRPr sz="14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205852672"/>
        <c:crosses val="autoZero"/>
        <c:crossBetween val="midCat"/>
      </c:valAx>
      <c:dateAx>
        <c:axId val="205852672"/>
        <c:scaling>
          <c:orientation val="minMax"/>
        </c:scaling>
        <c:delete val="0"/>
        <c:axPos val="b"/>
        <c:majorGridlines/>
        <c:title>
          <c:tx>
            <c:strRef>
              <c:f>'Revenue Profile'!$D$4</c:f>
              <c:strCache>
                <c:ptCount val="1"/>
                <c:pt idx="0">
                  <c:v>EY International [USD Mrd.]</c:v>
                </c:pt>
              </c:strCache>
            </c:strRef>
          </c:tx>
          <c:layout>
            <c:manualLayout>
              <c:xMode val="edge"/>
              <c:yMode val="edge"/>
              <c:x val="0.58412052285091554"/>
              <c:y val="0.87305053165151958"/>
            </c:manualLayout>
          </c:layout>
          <c:overlay val="0"/>
          <c:txPr>
            <a:bodyPr/>
            <a:lstStyle/>
            <a:p>
              <a:pPr>
                <a:defRPr sz="14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200341376"/>
        <c:crosses val="autoZero"/>
        <c:auto val="0"/>
        <c:lblOffset val="100"/>
        <c:baseTimeUnit val="days"/>
        <c:majorUnit val="5"/>
        <c:majorTimeUnit val="days"/>
      </c:dateAx>
      <c:spPr>
        <a:solidFill>
          <a:schemeClr val="bg1">
            <a:lumMod val="95000"/>
          </a:schemeClr>
        </a:solidFill>
      </c:spPr>
    </c:plotArea>
    <c:legend>
      <c:legendPos val="b"/>
      <c:legendEntry>
        <c:idx val="0"/>
        <c:delete val="1"/>
      </c:legendEntry>
      <c:legendEntry>
        <c:idx val="5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overlay val="0"/>
    </c:legend>
    <c:plotVisOnly val="1"/>
    <c:dispBlanksAs val="zero"/>
    <c:showDLblsOverMax val="0"/>
  </c:chart>
  <c:spPr>
    <a:solidFill>
      <a:schemeClr val="bg1"/>
    </a:solidFill>
  </c:spPr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mailto:peter.bretscher@insede.org?subject=Revenue%20Profile%202019121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187383</xdr:colOff>
      <xdr:row>1</xdr:row>
      <xdr:rowOff>83345</xdr:rowOff>
    </xdr:from>
    <xdr:to>
      <xdr:col>28</xdr:col>
      <xdr:colOff>125016</xdr:colOff>
      <xdr:row>28</xdr:row>
      <xdr:rowOff>165497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0.04656</cdr:x>
      <cdr:y>0.8221</cdr:y>
    </cdr:from>
    <cdr:to>
      <cdr:x>0.21634</cdr:x>
      <cdr:y>1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D49B3645-EC5E-41A0-8D72-24DDD2C57EFE}"/>
            </a:ext>
          </a:extLst>
        </cdr:cNvPr>
        <cdr:cNvSpPr txBox="1"/>
      </cdr:nvSpPr>
      <cdr:spPr>
        <a:xfrm xmlns:a="http://schemas.openxmlformats.org/drawingml/2006/main">
          <a:off x="250767" y="458390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0.02357</cdr:x>
      <cdr:y>0.8221</cdr:y>
    </cdr:from>
    <cdr:to>
      <cdr:x>0.47454</cdr:x>
      <cdr:y>1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534EF3E2-60AF-41B8-8C2A-FDCB6ACAF394}"/>
            </a:ext>
          </a:extLst>
        </cdr:cNvPr>
        <cdr:cNvSpPr txBox="1"/>
      </cdr:nvSpPr>
      <cdr:spPr>
        <a:xfrm xmlns:a="http://schemas.openxmlformats.org/drawingml/2006/main">
          <a:off x="126941" y="4225527"/>
          <a:ext cx="2428875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0.01119</cdr:x>
      <cdr:y>0.55826</cdr:y>
    </cdr:from>
    <cdr:to>
      <cdr:x>0.06778</cdr:x>
      <cdr:y>0.98703</cdr:y>
    </cdr:to>
    <cdr:sp macro="" textlink="">
      <cdr:nvSpPr>
        <cdr:cNvPr id="4" name="Textfeld 3">
          <a:hlinkClick xmlns:a="http://schemas.openxmlformats.org/drawingml/2006/main" xmlns:r="http://schemas.openxmlformats.org/officeDocument/2006/relationships" r:id="rId1"/>
          <a:extLst xmlns:a="http://schemas.openxmlformats.org/drawingml/2006/main">
            <a:ext uri="{FF2B5EF4-FFF2-40B4-BE49-F238E27FC236}">
              <a16:creationId xmlns:a16="http://schemas.microsoft.com/office/drawing/2014/main" id="{895E73BF-64DB-43F2-B49C-10532D3491A1}"/>
            </a:ext>
          </a:extLst>
        </cdr:cNvPr>
        <cdr:cNvSpPr txBox="1"/>
      </cdr:nvSpPr>
      <cdr:spPr>
        <a:xfrm xmlns:a="http://schemas.openxmlformats.org/drawingml/2006/main" rot="16200000">
          <a:off x="-889255" y="3818928"/>
          <a:ext cx="2203847" cy="3047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CH" sz="900"/>
            <a:t>© 2019, peter.bretscher@insede.org</a:t>
          </a:r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nsede.org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bengin.net/bes" TargetMode="External"/><Relationship Id="rId1" Type="http://schemas.openxmlformats.org/officeDocument/2006/relationships/hyperlink" Target="mailto:peter.bretscher@bengin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ey.com/Publication/vwLUAssets/ey-jahresbericht-schweiz-2019/$FILE/ey-jahresbericht-schweiz-2019.pdf" TargetMode="External"/><Relationship Id="rId4" Type="http://schemas.openxmlformats.org/officeDocument/2006/relationships/hyperlink" Target="https://bengin.net/bes/basic_master_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39"/>
  <sheetViews>
    <sheetView showGridLines="0" tabSelected="1" zoomScaleNormal="100" workbookViewId="0"/>
  </sheetViews>
  <sheetFormatPr baseColWidth="10" defaultColWidth="9.140625" defaultRowHeight="15" x14ac:dyDescent="0.25"/>
  <cols>
    <col min="1" max="1" width="3.85546875" style="13" customWidth="1"/>
    <col min="2" max="2" width="4.42578125" style="13" customWidth="1"/>
    <col min="3" max="3" width="18" style="13" customWidth="1"/>
    <col min="4" max="4" width="16.28515625" style="25" customWidth="1"/>
    <col min="5" max="5" width="14.7109375" style="25" customWidth="1"/>
    <col min="6" max="6" width="10.7109375" style="13" customWidth="1"/>
    <col min="7" max="29" width="3.7109375" style="22" customWidth="1"/>
    <col min="30" max="16384" width="9.140625" style="13"/>
  </cols>
  <sheetData>
    <row r="1" spans="1:29" ht="15" customHeight="1" x14ac:dyDescent="0.3">
      <c r="A1" s="21" t="s">
        <v>20</v>
      </c>
    </row>
    <row r="2" spans="1:29" ht="15" customHeight="1" x14ac:dyDescent="0.25"/>
    <row r="3" spans="1:29" ht="15" customHeight="1" x14ac:dyDescent="0.25">
      <c r="D3" s="26"/>
      <c r="E3" s="26"/>
    </row>
    <row r="4" spans="1:29" ht="92.25" customHeight="1" x14ac:dyDescent="0.25">
      <c r="B4" s="1"/>
      <c r="C4" s="34" t="s">
        <v>30</v>
      </c>
      <c r="D4" s="27" t="s">
        <v>29</v>
      </c>
      <c r="E4" s="27" t="s">
        <v>28</v>
      </c>
      <c r="G4" s="6"/>
      <c r="H4" s="7" t="s">
        <v>1</v>
      </c>
      <c r="I4" s="8" t="s">
        <v>0</v>
      </c>
      <c r="J4" s="9" t="str">
        <f>C5</f>
        <v>Assurance</v>
      </c>
      <c r="K4" s="9" t="str">
        <f>C6</f>
        <v>Tax</v>
      </c>
      <c r="L4" s="9" t="str">
        <f>C7</f>
        <v>Advisory</v>
      </c>
      <c r="M4" s="9" t="str">
        <f>C8</f>
        <v>TAS</v>
      </c>
      <c r="N4" s="9">
        <f>C9</f>
        <v>0</v>
      </c>
      <c r="O4" s="9">
        <f>C10</f>
        <v>0</v>
      </c>
      <c r="P4" s="9">
        <f>C11</f>
        <v>0</v>
      </c>
      <c r="Q4" s="9">
        <f>C12</f>
        <v>0</v>
      </c>
      <c r="R4" s="9">
        <f>C13</f>
        <v>0</v>
      </c>
      <c r="S4" s="9">
        <f>C14</f>
        <v>0</v>
      </c>
      <c r="T4" s="9" t="str">
        <f>C20</f>
        <v>Border right &amp; top</v>
      </c>
      <c r="U4" s="9"/>
      <c r="V4" s="9"/>
      <c r="X4" s="11" t="s">
        <v>2</v>
      </c>
      <c r="Y4" s="11" t="s">
        <v>3</v>
      </c>
      <c r="Z4" s="11" t="s">
        <v>4</v>
      </c>
      <c r="AA4" s="11" t="s">
        <v>5</v>
      </c>
      <c r="AB4" s="11" t="s">
        <v>6</v>
      </c>
      <c r="AC4" s="11" t="s">
        <v>7</v>
      </c>
    </row>
    <row r="5" spans="1:29" x14ac:dyDescent="0.25">
      <c r="B5" s="1">
        <v>1</v>
      </c>
      <c r="C5" s="1" t="s">
        <v>23</v>
      </c>
      <c r="D5" s="2">
        <v>12.6</v>
      </c>
      <c r="E5" s="2">
        <v>222.2</v>
      </c>
      <c r="G5" s="33" t="str">
        <f>C5</f>
        <v>Assurance</v>
      </c>
      <c r="H5" s="5">
        <v>0</v>
      </c>
      <c r="I5" s="5">
        <v>0</v>
      </c>
      <c r="J5" s="5">
        <f>E5</f>
        <v>222.2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6"/>
      <c r="V5" s="6"/>
      <c r="X5" s="5"/>
      <c r="Y5" s="5"/>
      <c r="Z5" s="5">
        <v>0</v>
      </c>
      <c r="AA5" s="5">
        <f>AA15</f>
        <v>36.299999999999997</v>
      </c>
      <c r="AB5" s="5">
        <v>0</v>
      </c>
      <c r="AC5" s="5">
        <f>AC15</f>
        <v>539.5</v>
      </c>
    </row>
    <row r="6" spans="1:29" x14ac:dyDescent="0.25">
      <c r="B6" s="1">
        <v>2</v>
      </c>
      <c r="C6" s="1" t="s">
        <v>24</v>
      </c>
      <c r="D6" s="2">
        <v>9.5</v>
      </c>
      <c r="E6" s="2">
        <v>150.5</v>
      </c>
      <c r="G6" s="33"/>
      <c r="H6" s="5">
        <f>H5+D5</f>
        <v>12.6</v>
      </c>
      <c r="I6" s="5">
        <v>0</v>
      </c>
      <c r="J6" s="5">
        <f>E5</f>
        <v>222.2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6"/>
      <c r="V6" s="6"/>
      <c r="X6" s="5">
        <f t="shared" ref="X6:Y15" si="0">D5</f>
        <v>12.6</v>
      </c>
      <c r="Y6" s="5">
        <f t="shared" si="0"/>
        <v>222.2</v>
      </c>
      <c r="Z6" s="5">
        <v>0</v>
      </c>
      <c r="AA6" s="5">
        <f>Z6+X6</f>
        <v>12.6</v>
      </c>
      <c r="AB6" s="5">
        <v>0</v>
      </c>
      <c r="AC6" s="5">
        <f>AB6+Y6</f>
        <v>222.2</v>
      </c>
    </row>
    <row r="7" spans="1:29" x14ac:dyDescent="0.25">
      <c r="B7" s="1">
        <v>3</v>
      </c>
      <c r="C7" s="1" t="s">
        <v>25</v>
      </c>
      <c r="D7" s="2">
        <v>10.199999999999999</v>
      </c>
      <c r="E7" s="2">
        <v>111.8</v>
      </c>
      <c r="G7" s="33" t="str">
        <f>C6</f>
        <v>Tax</v>
      </c>
      <c r="H7" s="5">
        <f>H6</f>
        <v>12.6</v>
      </c>
      <c r="I7" s="5">
        <f>E5</f>
        <v>222.2</v>
      </c>
      <c r="J7" s="5">
        <v>0</v>
      </c>
      <c r="K7" s="5">
        <f>E6</f>
        <v>150.5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6"/>
      <c r="V7" s="6"/>
      <c r="X7" s="5">
        <f t="shared" si="0"/>
        <v>9.5</v>
      </c>
      <c r="Y7" s="5">
        <f t="shared" si="0"/>
        <v>150.5</v>
      </c>
      <c r="Z7" s="5">
        <f>AA6</f>
        <v>12.6</v>
      </c>
      <c r="AA7" s="5">
        <f>Z7+X7</f>
        <v>22.1</v>
      </c>
      <c r="AB7" s="5">
        <f>AC6</f>
        <v>222.2</v>
      </c>
      <c r="AC7" s="5">
        <f>AB7+Y7</f>
        <v>372.7</v>
      </c>
    </row>
    <row r="8" spans="1:29" ht="15" customHeight="1" x14ac:dyDescent="0.25">
      <c r="B8" s="1">
        <v>4</v>
      </c>
      <c r="C8" s="1" t="s">
        <v>26</v>
      </c>
      <c r="D8" s="2">
        <v>4</v>
      </c>
      <c r="E8" s="2">
        <v>55</v>
      </c>
      <c r="G8" s="33"/>
      <c r="H8" s="5">
        <f>H7+D6</f>
        <v>22.1</v>
      </c>
      <c r="I8" s="5">
        <f>E5</f>
        <v>222.2</v>
      </c>
      <c r="J8" s="5">
        <v>0</v>
      </c>
      <c r="K8" s="5">
        <f>E6</f>
        <v>150.5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6"/>
      <c r="V8" s="6"/>
      <c r="X8" s="5">
        <f t="shared" si="0"/>
        <v>10.199999999999999</v>
      </c>
      <c r="Y8" s="5">
        <f t="shared" si="0"/>
        <v>111.8</v>
      </c>
      <c r="Z8" s="5">
        <f t="shared" ref="Z8:Z16" si="1">AA7</f>
        <v>22.1</v>
      </c>
      <c r="AA8" s="5">
        <f t="shared" ref="AA8:AA15" si="2">Z8+X8</f>
        <v>32.299999999999997</v>
      </c>
      <c r="AB8" s="5">
        <f t="shared" ref="AB8:AB16" si="3">AC7</f>
        <v>372.7</v>
      </c>
      <c r="AC8" s="5">
        <f t="shared" ref="AC8:AC15" si="4">AB8+Y8</f>
        <v>484.5</v>
      </c>
    </row>
    <row r="9" spans="1:29" ht="3" customHeight="1" x14ac:dyDescent="0.25">
      <c r="B9" s="15"/>
      <c r="C9" s="15"/>
      <c r="D9" s="16"/>
      <c r="E9" s="16"/>
      <c r="G9" s="33" t="str">
        <f>C7</f>
        <v>Advisory</v>
      </c>
      <c r="H9" s="5">
        <f>H8</f>
        <v>22.1</v>
      </c>
      <c r="I9" s="5">
        <f>I7+K7</f>
        <v>372.7</v>
      </c>
      <c r="J9" s="5">
        <v>0</v>
      </c>
      <c r="K9" s="5">
        <v>0</v>
      </c>
      <c r="L9" s="5">
        <f>E7</f>
        <v>111.8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6"/>
      <c r="V9" s="6"/>
      <c r="X9" s="5">
        <f t="shared" si="0"/>
        <v>4</v>
      </c>
      <c r="Y9" s="5">
        <f t="shared" si="0"/>
        <v>55</v>
      </c>
      <c r="Z9" s="5">
        <f t="shared" si="1"/>
        <v>32.299999999999997</v>
      </c>
      <c r="AA9" s="5">
        <f t="shared" si="2"/>
        <v>36.299999999999997</v>
      </c>
      <c r="AB9" s="5">
        <f t="shared" si="3"/>
        <v>484.5</v>
      </c>
      <c r="AC9" s="5">
        <f t="shared" si="4"/>
        <v>539.5</v>
      </c>
    </row>
    <row r="10" spans="1:29" ht="3" customHeight="1" x14ac:dyDescent="0.25">
      <c r="B10" s="14"/>
      <c r="C10" s="14"/>
      <c r="D10" s="17"/>
      <c r="E10" s="17"/>
      <c r="G10" s="33"/>
      <c r="H10" s="5">
        <f>H9+D7</f>
        <v>32.299999999999997</v>
      </c>
      <c r="I10" s="5">
        <f>I8+K8</f>
        <v>372.7</v>
      </c>
      <c r="J10" s="5">
        <v>0</v>
      </c>
      <c r="K10" s="5">
        <v>0</v>
      </c>
      <c r="L10" s="5">
        <f>E7</f>
        <v>111.8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6"/>
      <c r="V10" s="6"/>
      <c r="X10" s="5">
        <f t="shared" si="0"/>
        <v>0</v>
      </c>
      <c r="Y10" s="5">
        <f t="shared" si="0"/>
        <v>0</v>
      </c>
      <c r="Z10" s="5">
        <f t="shared" si="1"/>
        <v>36.299999999999997</v>
      </c>
      <c r="AA10" s="5">
        <f t="shared" si="2"/>
        <v>36.299999999999997</v>
      </c>
      <c r="AB10" s="5">
        <f t="shared" si="3"/>
        <v>539.5</v>
      </c>
      <c r="AC10" s="5">
        <f t="shared" si="4"/>
        <v>539.5</v>
      </c>
    </row>
    <row r="11" spans="1:29" ht="3" customHeight="1" x14ac:dyDescent="0.25">
      <c r="B11" s="14"/>
      <c r="C11" s="14"/>
      <c r="D11" s="17"/>
      <c r="E11" s="17"/>
      <c r="G11" s="33" t="str">
        <f>C8</f>
        <v>TAS</v>
      </c>
      <c r="H11" s="5">
        <f>H10</f>
        <v>32.299999999999997</v>
      </c>
      <c r="I11" s="5">
        <f>I9+L9</f>
        <v>484.5</v>
      </c>
      <c r="J11" s="5">
        <v>0</v>
      </c>
      <c r="K11" s="5">
        <v>0</v>
      </c>
      <c r="L11" s="5">
        <v>0</v>
      </c>
      <c r="M11" s="5">
        <f>E8</f>
        <v>55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6"/>
      <c r="V11" s="6"/>
      <c r="X11" s="5">
        <f t="shared" si="0"/>
        <v>0</v>
      </c>
      <c r="Y11" s="5">
        <f t="shared" si="0"/>
        <v>0</v>
      </c>
      <c r="Z11" s="5">
        <f t="shared" si="1"/>
        <v>36.299999999999997</v>
      </c>
      <c r="AA11" s="5">
        <f t="shared" si="2"/>
        <v>36.299999999999997</v>
      </c>
      <c r="AB11" s="5">
        <f t="shared" si="3"/>
        <v>539.5</v>
      </c>
      <c r="AC11" s="5">
        <f t="shared" si="4"/>
        <v>539.5</v>
      </c>
    </row>
    <row r="12" spans="1:29" ht="3" customHeight="1" x14ac:dyDescent="0.25">
      <c r="B12" s="14"/>
      <c r="C12" s="14"/>
      <c r="D12" s="17"/>
      <c r="E12" s="17"/>
      <c r="G12" s="33"/>
      <c r="H12" s="5">
        <f>H11+D8</f>
        <v>36.299999999999997</v>
      </c>
      <c r="I12" s="5">
        <f>I10+L10</f>
        <v>484.5</v>
      </c>
      <c r="J12" s="5">
        <v>0</v>
      </c>
      <c r="K12" s="5">
        <v>0</v>
      </c>
      <c r="L12" s="5">
        <v>0</v>
      </c>
      <c r="M12" s="5">
        <f>E8</f>
        <v>55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6"/>
      <c r="V12" s="6"/>
      <c r="X12" s="5">
        <f t="shared" si="0"/>
        <v>0</v>
      </c>
      <c r="Y12" s="5">
        <f t="shared" si="0"/>
        <v>0</v>
      </c>
      <c r="Z12" s="5">
        <f t="shared" si="1"/>
        <v>36.299999999999997</v>
      </c>
      <c r="AA12" s="5">
        <f t="shared" si="2"/>
        <v>36.299999999999997</v>
      </c>
      <c r="AB12" s="5">
        <f t="shared" si="3"/>
        <v>539.5</v>
      </c>
      <c r="AC12" s="5">
        <f t="shared" si="4"/>
        <v>539.5</v>
      </c>
    </row>
    <row r="13" spans="1:29" ht="3" customHeight="1" x14ac:dyDescent="0.25">
      <c r="B13" s="14"/>
      <c r="C13" s="14"/>
      <c r="D13" s="17"/>
      <c r="E13" s="17"/>
      <c r="G13" s="33">
        <f>C9</f>
        <v>0</v>
      </c>
      <c r="H13" s="5">
        <f>H12</f>
        <v>36.299999999999997</v>
      </c>
      <c r="I13" s="5">
        <f>I11+M11</f>
        <v>539.5</v>
      </c>
      <c r="J13" s="5">
        <v>0</v>
      </c>
      <c r="K13" s="5">
        <v>0</v>
      </c>
      <c r="L13" s="5">
        <v>0</v>
      </c>
      <c r="M13" s="5">
        <v>0</v>
      </c>
      <c r="N13" s="5">
        <f>E9</f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6"/>
      <c r="V13" s="6"/>
      <c r="X13" s="5">
        <f t="shared" si="0"/>
        <v>0</v>
      </c>
      <c r="Y13" s="5">
        <f t="shared" si="0"/>
        <v>0</v>
      </c>
      <c r="Z13" s="5">
        <f t="shared" si="1"/>
        <v>36.299999999999997</v>
      </c>
      <c r="AA13" s="5">
        <f t="shared" si="2"/>
        <v>36.299999999999997</v>
      </c>
      <c r="AB13" s="5">
        <f t="shared" si="3"/>
        <v>539.5</v>
      </c>
      <c r="AC13" s="5">
        <f t="shared" si="4"/>
        <v>539.5</v>
      </c>
    </row>
    <row r="14" spans="1:29" ht="3" customHeight="1" x14ac:dyDescent="0.25">
      <c r="B14" s="14"/>
      <c r="C14" s="14"/>
      <c r="D14" s="17"/>
      <c r="E14" s="17"/>
      <c r="G14" s="33"/>
      <c r="H14" s="5">
        <f>H13+D9</f>
        <v>36.299999999999997</v>
      </c>
      <c r="I14" s="5">
        <f>I12+M12</f>
        <v>539.5</v>
      </c>
      <c r="J14" s="5">
        <v>0</v>
      </c>
      <c r="K14" s="5">
        <v>0</v>
      </c>
      <c r="L14" s="5">
        <v>0</v>
      </c>
      <c r="M14" s="5">
        <v>0</v>
      </c>
      <c r="N14" s="5">
        <f>E9</f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6"/>
      <c r="V14" s="6"/>
      <c r="X14" s="5">
        <f t="shared" si="0"/>
        <v>0</v>
      </c>
      <c r="Y14" s="5">
        <f t="shared" si="0"/>
        <v>0</v>
      </c>
      <c r="Z14" s="5">
        <f t="shared" si="1"/>
        <v>36.299999999999997</v>
      </c>
      <c r="AA14" s="5">
        <f t="shared" si="2"/>
        <v>36.299999999999997</v>
      </c>
      <c r="AB14" s="5">
        <f t="shared" si="3"/>
        <v>539.5</v>
      </c>
      <c r="AC14" s="5">
        <f t="shared" si="4"/>
        <v>539.5</v>
      </c>
    </row>
    <row r="15" spans="1:29" ht="3" customHeight="1" x14ac:dyDescent="0.25">
      <c r="G15" s="33">
        <f>C10</f>
        <v>0</v>
      </c>
      <c r="H15" s="5">
        <f>H14</f>
        <v>36.299999999999997</v>
      </c>
      <c r="I15" s="5">
        <f>I13+N13</f>
        <v>539.5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f>E10</f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6"/>
      <c r="V15" s="6"/>
      <c r="X15" s="5">
        <f t="shared" si="0"/>
        <v>0</v>
      </c>
      <c r="Y15" s="5">
        <f t="shared" si="0"/>
        <v>0</v>
      </c>
      <c r="Z15" s="5">
        <f t="shared" si="1"/>
        <v>36.299999999999997</v>
      </c>
      <c r="AA15" s="5">
        <f t="shared" si="2"/>
        <v>36.299999999999997</v>
      </c>
      <c r="AB15" s="5">
        <f t="shared" si="3"/>
        <v>539.5</v>
      </c>
      <c r="AC15" s="5">
        <f t="shared" si="4"/>
        <v>539.5</v>
      </c>
    </row>
    <row r="16" spans="1:29" ht="15" customHeight="1" x14ac:dyDescent="0.25">
      <c r="C16" s="3" t="s">
        <v>16</v>
      </c>
      <c r="D16" s="2">
        <f>SUM(D5:D14)</f>
        <v>36.299999999999997</v>
      </c>
      <c r="E16" s="2">
        <f>SUM(E5:E14)</f>
        <v>539.5</v>
      </c>
      <c r="G16" s="33"/>
      <c r="H16" s="5">
        <f>H15+D10</f>
        <v>36.299999999999997</v>
      </c>
      <c r="I16" s="5">
        <f>I14+N14</f>
        <v>539.5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f>E10</f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6"/>
      <c r="V16" s="6"/>
      <c r="X16" s="5"/>
      <c r="Y16" s="5"/>
      <c r="Z16" s="5">
        <f t="shared" si="1"/>
        <v>36.299999999999997</v>
      </c>
      <c r="AA16" s="5"/>
      <c r="AB16" s="5">
        <f t="shared" si="3"/>
        <v>539.5</v>
      </c>
      <c r="AC16" s="5"/>
    </row>
    <row r="17" spans="3:33" x14ac:dyDescent="0.25">
      <c r="G17" s="33">
        <f>C11</f>
        <v>0</v>
      </c>
      <c r="H17" s="5">
        <f>H16</f>
        <v>36.299999999999997</v>
      </c>
      <c r="I17" s="5">
        <f>I15+O15</f>
        <v>539.5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f>E11</f>
        <v>0</v>
      </c>
      <c r="Q17" s="5">
        <v>0</v>
      </c>
      <c r="R17" s="5">
        <v>0</v>
      </c>
      <c r="S17" s="5">
        <v>0</v>
      </c>
      <c r="T17" s="5">
        <v>0</v>
      </c>
      <c r="U17" s="6"/>
      <c r="V17" s="6"/>
      <c r="X17" s="5"/>
      <c r="Y17" s="5"/>
      <c r="Z17" s="5"/>
      <c r="AA17" s="5"/>
      <c r="AB17" s="5"/>
      <c r="AC17" s="5"/>
    </row>
    <row r="18" spans="3:33" x14ac:dyDescent="0.25">
      <c r="G18" s="33"/>
      <c r="H18" s="5">
        <f>H17+D11</f>
        <v>36.299999999999997</v>
      </c>
      <c r="I18" s="5">
        <f>I16+O16</f>
        <v>539.5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f>E11</f>
        <v>0</v>
      </c>
      <c r="Q18" s="5">
        <v>0</v>
      </c>
      <c r="R18" s="5">
        <v>0</v>
      </c>
      <c r="S18" s="5">
        <v>0</v>
      </c>
      <c r="T18" s="5">
        <v>0</v>
      </c>
      <c r="U18" s="6"/>
      <c r="V18" s="6"/>
      <c r="X18" s="23"/>
      <c r="Y18" s="23"/>
      <c r="Z18" s="23"/>
      <c r="AA18" s="23"/>
      <c r="AB18" s="23"/>
      <c r="AC18" s="23"/>
    </row>
    <row r="19" spans="3:33" x14ac:dyDescent="0.25">
      <c r="C19" s="1"/>
      <c r="D19" s="28" t="s">
        <v>17</v>
      </c>
      <c r="E19" s="28" t="s">
        <v>18</v>
      </c>
      <c r="G19" s="33">
        <f>C12</f>
        <v>0</v>
      </c>
      <c r="H19" s="5">
        <f>H18</f>
        <v>36.299999999999997</v>
      </c>
      <c r="I19" s="5">
        <f>I17+P17</f>
        <v>539.5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f>E12</f>
        <v>0</v>
      </c>
      <c r="R19" s="5">
        <v>0</v>
      </c>
      <c r="S19" s="5">
        <v>0</v>
      </c>
      <c r="T19" s="5">
        <v>0</v>
      </c>
      <c r="U19" s="6"/>
      <c r="V19" s="6"/>
      <c r="X19" s="23"/>
      <c r="Y19" s="23"/>
      <c r="Z19" s="23"/>
      <c r="AA19" s="23"/>
      <c r="AB19" s="23"/>
      <c r="AC19" s="23"/>
    </row>
    <row r="20" spans="3:33" x14ac:dyDescent="0.25">
      <c r="C20" s="1" t="s">
        <v>15</v>
      </c>
      <c r="D20" s="2">
        <v>0</v>
      </c>
      <c r="E20" s="2">
        <v>0</v>
      </c>
      <c r="G20" s="33"/>
      <c r="H20" s="5">
        <f>H19+D12</f>
        <v>36.299999999999997</v>
      </c>
      <c r="I20" s="5">
        <f>I18+P18</f>
        <v>539.5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f>E12</f>
        <v>0</v>
      </c>
      <c r="R20" s="5">
        <v>0</v>
      </c>
      <c r="S20" s="5">
        <v>0</v>
      </c>
      <c r="T20" s="5">
        <v>0</v>
      </c>
      <c r="U20" s="6"/>
      <c r="V20" s="6"/>
      <c r="X20" s="5" t="s">
        <v>14</v>
      </c>
      <c r="Y20" s="5"/>
      <c r="Z20" s="5">
        <v>0</v>
      </c>
      <c r="AA20" s="5">
        <f>AA15</f>
        <v>36.299999999999997</v>
      </c>
      <c r="AB20" s="5">
        <v>0</v>
      </c>
      <c r="AC20" s="5">
        <f>AC15</f>
        <v>539.5</v>
      </c>
    </row>
    <row r="21" spans="3:33" x14ac:dyDescent="0.25">
      <c r="G21" s="33">
        <f>C13</f>
        <v>0</v>
      </c>
      <c r="H21" s="5">
        <f>H20</f>
        <v>36.299999999999997</v>
      </c>
      <c r="I21" s="5">
        <f>I19+Q19</f>
        <v>539.5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f>E13</f>
        <v>0</v>
      </c>
      <c r="S21" s="5">
        <v>0</v>
      </c>
      <c r="T21" s="5">
        <v>0</v>
      </c>
      <c r="U21" s="6"/>
      <c r="V21" s="6"/>
      <c r="X21" s="23"/>
      <c r="Y21" s="23"/>
      <c r="Z21" s="23"/>
      <c r="AA21" s="23"/>
      <c r="AB21" s="23"/>
      <c r="AC21" s="23"/>
    </row>
    <row r="22" spans="3:33" x14ac:dyDescent="0.25">
      <c r="C22" s="19" t="s">
        <v>19</v>
      </c>
      <c r="D22" s="30" t="s">
        <v>31</v>
      </c>
      <c r="G22" s="33"/>
      <c r="H22" s="5">
        <f>H21+D13</f>
        <v>36.299999999999997</v>
      </c>
      <c r="I22" s="5">
        <f>I20+Q20</f>
        <v>539.5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f>E13</f>
        <v>0</v>
      </c>
      <c r="S22" s="5">
        <v>0</v>
      </c>
      <c r="T22" s="5">
        <v>0</v>
      </c>
      <c r="U22" s="6"/>
      <c r="V22" s="6"/>
      <c r="X22" s="5"/>
      <c r="Y22" s="5"/>
      <c r="Z22" s="5"/>
      <c r="AA22" s="5"/>
      <c r="AB22" s="5"/>
      <c r="AC22" s="5"/>
    </row>
    <row r="23" spans="3:33" x14ac:dyDescent="0.25">
      <c r="C23" s="19"/>
      <c r="D23" s="29"/>
      <c r="G23" s="33">
        <f>C14</f>
        <v>0</v>
      </c>
      <c r="H23" s="5">
        <f>H22</f>
        <v>36.299999999999997</v>
      </c>
      <c r="I23" s="5">
        <f>I21+R21</f>
        <v>539.5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f>E14</f>
        <v>0</v>
      </c>
      <c r="T23" s="5">
        <v>0</v>
      </c>
      <c r="U23" s="6"/>
      <c r="V23" s="6"/>
      <c r="X23" s="23"/>
      <c r="Y23" s="23"/>
      <c r="Z23" s="23"/>
      <c r="AA23" s="23"/>
      <c r="AB23" s="23"/>
      <c r="AC23" s="23"/>
    </row>
    <row r="24" spans="3:33" x14ac:dyDescent="0.25">
      <c r="C24" s="19"/>
      <c r="D24" s="29"/>
      <c r="G24" s="33"/>
      <c r="H24" s="5">
        <f>H23+D14</f>
        <v>36.299999999999997</v>
      </c>
      <c r="I24" s="5">
        <f>I22+R22</f>
        <v>539.5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f>E14</f>
        <v>0</v>
      </c>
      <c r="T24" s="5">
        <v>0</v>
      </c>
      <c r="U24" s="6"/>
      <c r="V24" s="6"/>
      <c r="X24" s="23"/>
      <c r="Y24" s="23"/>
      <c r="Z24" s="23"/>
      <c r="AA24" s="23"/>
      <c r="AB24" s="23"/>
      <c r="AC24" s="23"/>
    </row>
    <row r="25" spans="3:33" x14ac:dyDescent="0.25">
      <c r="C25" s="13" t="s">
        <v>27</v>
      </c>
      <c r="G25" s="33" t="str">
        <f>C20</f>
        <v>Border right &amp; top</v>
      </c>
      <c r="H25" s="5">
        <f>H24</f>
        <v>36.299999999999997</v>
      </c>
      <c r="I25" s="5">
        <f>I23+S23</f>
        <v>539.5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f>E20</f>
        <v>0</v>
      </c>
      <c r="U25" s="6"/>
      <c r="V25" s="6"/>
      <c r="X25" s="24"/>
      <c r="Y25" s="23"/>
      <c r="Z25" s="23"/>
      <c r="AA25" s="23"/>
      <c r="AB25" s="23"/>
      <c r="AC25" s="23"/>
    </row>
    <row r="26" spans="3:33" x14ac:dyDescent="0.25">
      <c r="C26" s="13" t="s">
        <v>8</v>
      </c>
      <c r="G26" s="33"/>
      <c r="H26" s="5">
        <f>H25+D20</f>
        <v>36.299999999999997</v>
      </c>
      <c r="I26" s="5">
        <f>I24+S24</f>
        <v>539.5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f>E20</f>
        <v>0</v>
      </c>
      <c r="U26" s="6"/>
      <c r="V26" s="6"/>
    </row>
    <row r="27" spans="3:33" x14ac:dyDescent="0.25">
      <c r="C27" s="13" t="s">
        <v>12</v>
      </c>
      <c r="G27" s="10"/>
      <c r="H27" s="5">
        <f>H26</f>
        <v>36.299999999999997</v>
      </c>
      <c r="I27" s="5">
        <f>I26</f>
        <v>539.5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f>E20</f>
        <v>0</v>
      </c>
      <c r="U27" s="6"/>
      <c r="V27" s="6"/>
    </row>
    <row r="28" spans="3:33" x14ac:dyDescent="0.25">
      <c r="C28" s="13" t="s">
        <v>9</v>
      </c>
      <c r="G28" s="10"/>
      <c r="H28" s="31"/>
      <c r="I28" s="31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E28" s="18"/>
      <c r="AG28" s="18"/>
    </row>
    <row r="29" spans="3:33" x14ac:dyDescent="0.25">
      <c r="C29" s="13" t="s">
        <v>10</v>
      </c>
      <c r="G29" s="12"/>
      <c r="H29" s="31"/>
      <c r="I29" s="31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3:33" x14ac:dyDescent="0.25">
      <c r="C30" s="4" t="s">
        <v>11</v>
      </c>
      <c r="G30" s="12"/>
      <c r="H30" s="31"/>
      <c r="I30" s="31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3:33" x14ac:dyDescent="0.25">
      <c r="G31" s="12"/>
      <c r="H31" s="31"/>
      <c r="I31" s="31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3:33" x14ac:dyDescent="0.25">
      <c r="C32" s="13" t="s">
        <v>13</v>
      </c>
      <c r="D32" s="30" t="s">
        <v>32</v>
      </c>
      <c r="E32" s="30" t="s">
        <v>33</v>
      </c>
      <c r="G32" s="12"/>
      <c r="H32" s="31"/>
      <c r="I32" s="31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3:26" x14ac:dyDescent="0.25">
      <c r="C33" s="20" t="s">
        <v>21</v>
      </c>
      <c r="D33" s="30" t="s">
        <v>22</v>
      </c>
      <c r="G33" s="12"/>
      <c r="H33" s="31"/>
      <c r="I33" s="31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3:26" x14ac:dyDescent="0.25">
      <c r="G34" s="12"/>
      <c r="H34" s="31"/>
      <c r="I34" s="31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3:26" x14ac:dyDescent="0.25">
      <c r="G35" s="12"/>
      <c r="H35" s="31"/>
      <c r="I35" s="31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3:26" x14ac:dyDescent="0.25">
      <c r="G36" s="12"/>
      <c r="H36" s="31"/>
      <c r="I36" s="31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3:26" x14ac:dyDescent="0.25">
      <c r="G37" s="12"/>
      <c r="H37" s="31"/>
      <c r="I37" s="31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32"/>
    </row>
    <row r="38" spans="3:26" x14ac:dyDescent="0.25">
      <c r="G38" s="12"/>
      <c r="H38" s="31"/>
      <c r="I38" s="31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32"/>
    </row>
    <row r="39" spans="3:26" x14ac:dyDescent="0.25">
      <c r="G39" s="6"/>
      <c r="H39" s="31"/>
      <c r="I39" s="31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32"/>
    </row>
  </sheetData>
  <mergeCells count="11">
    <mergeCell ref="G17:G18"/>
    <mergeCell ref="G19:G20"/>
    <mergeCell ref="G21:G22"/>
    <mergeCell ref="G23:G24"/>
    <mergeCell ref="G25:G26"/>
    <mergeCell ref="G15:G16"/>
    <mergeCell ref="G5:G6"/>
    <mergeCell ref="G7:G8"/>
    <mergeCell ref="G9:G10"/>
    <mergeCell ref="G11:G12"/>
    <mergeCell ref="G13:G14"/>
  </mergeCells>
  <hyperlinks>
    <hyperlink ref="C30" r:id="rId1" xr:uid="{00000000-0004-0000-0000-000000000000}"/>
    <hyperlink ref="D32" r:id="rId2" xr:uid="{00000000-0004-0000-0000-000001000000}"/>
    <hyperlink ref="E32" r:id="rId3" xr:uid="{00000000-0004-0000-0000-000002000000}"/>
    <hyperlink ref="D33" r:id="rId4" xr:uid="{00000000-0004-0000-0000-000003000000}"/>
    <hyperlink ref="D22" r:id="rId5" xr:uid="{17BFDCF6-3A26-4927-85B2-9A54F490CD8A}"/>
  </hyperlinks>
  <pageMargins left="0.70866141732283472" right="0.70866141732283472" top="0.74803149606299213" bottom="0.74803149606299213" header="0.31496062992125984" footer="0.31496062992125984"/>
  <pageSetup paperSize="9" scale="85" orientation="landscape" horizontalDpi="4294967294" verticalDpi="0" r:id="rId6"/>
  <headerFooter>
    <oddFooter>&amp;L&amp;F&amp;R&amp;A</oddFooter>
  </headerFooter>
  <ignoredErrors>
    <ignoredError sqref="AA7:AA15 H8 H10 H12 H14 H16 H18 H20 H22 H24 H26" formula="1"/>
  </ignoredErrors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Revenue Profile</vt:lpstr>
    </vt:vector>
  </TitlesOfParts>
  <Manager>Peter Bretscher</Manager>
  <Company>Ingenieurbüro für Wirtschaftsentwicklung</Company>
  <LinksUpToDate>false</LinksUpToDate>
  <SharedDoc>false</SharedDoc>
  <HyperlinkBase>www.bengin.com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Bretscher</dc:creator>
  <cp:lastModifiedBy>Peter Bretscher</cp:lastModifiedBy>
  <cp:lastPrinted>2019-12-17T11:34:30Z</cp:lastPrinted>
  <dcterms:created xsi:type="dcterms:W3CDTF">2011-09-13T15:36:48Z</dcterms:created>
  <dcterms:modified xsi:type="dcterms:W3CDTF">2019-12-17T11:40:31Z</dcterms:modified>
</cp:coreProperties>
</file>