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2/P12.0006 Post Schweiz/"/>
    </mc:Choice>
  </mc:AlternateContent>
  <xr:revisionPtr revIDLastSave="1" documentId="8_{46D25EEE-145A-484C-BAAB-03D7B976C0C4}" xr6:coauthVersionLast="28" xr6:coauthVersionMax="28" xr10:uidLastSave="{3CC4C739-404B-405C-8AB2-3301BB20B109}"/>
  <bookViews>
    <workbookView xWindow="0" yWindow="0" windowWidth="25200" windowHeight="11910" xr2:uid="{EE9EC0BE-0AF8-4567-9C19-930F5D76D12C}"/>
  </bookViews>
  <sheets>
    <sheet name="PostAuto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7" l="1"/>
  <c r="M23" i="7" s="1"/>
  <c r="D23" i="7"/>
  <c r="K23" i="7" s="1"/>
  <c r="M5" i="7"/>
  <c r="L6" i="7" s="1"/>
  <c r="M6" i="7" s="1"/>
  <c r="L7" i="7" s="1"/>
  <c r="M7" i="7" s="1"/>
  <c r="L8" i="7" s="1"/>
  <c r="M8" i="7" s="1"/>
  <c r="L9" i="7" s="1"/>
  <c r="M9" i="7" s="1"/>
  <c r="L10" i="7" s="1"/>
  <c r="M10" i="7" s="1"/>
  <c r="L11" i="7" s="1"/>
  <c r="M11" i="7" s="1"/>
  <c r="L12" i="7" s="1"/>
  <c r="M12" i="7" s="1"/>
  <c r="L13" i="7" s="1"/>
  <c r="M13" i="7" s="1"/>
  <c r="L14" i="7" s="1"/>
  <c r="M14" i="7" s="1"/>
  <c r="L15" i="7" s="1"/>
  <c r="M15" i="7" s="1"/>
  <c r="L16" i="7" s="1"/>
  <c r="M16" i="7" s="1"/>
  <c r="L17" i="7" s="1"/>
  <c r="M17" i="7" s="1"/>
  <c r="L18" i="7" s="1"/>
  <c r="M18" i="7" s="1"/>
  <c r="L19" i="7" s="1"/>
  <c r="M19" i="7" s="1"/>
  <c r="L20" i="7" s="1"/>
  <c r="M20" i="7" s="1"/>
  <c r="K5" i="7"/>
  <c r="J6" i="7" s="1"/>
  <c r="K6" i="7" s="1"/>
  <c r="J7" i="7" s="1"/>
  <c r="K7" i="7" s="1"/>
  <c r="J8" i="7" s="1"/>
  <c r="K8" i="7" s="1"/>
  <c r="J9" i="7" s="1"/>
  <c r="K9" i="7" s="1"/>
  <c r="J10" i="7" s="1"/>
  <c r="K10" i="7" s="1"/>
  <c r="J11" i="7" s="1"/>
  <c r="K11" i="7" s="1"/>
  <c r="J12" i="7" s="1"/>
  <c r="K12" i="7" s="1"/>
  <c r="J13" i="7" s="1"/>
  <c r="K13" i="7" s="1"/>
  <c r="J14" i="7" s="1"/>
  <c r="K14" i="7" s="1"/>
  <c r="J15" i="7" s="1"/>
  <c r="K15" i="7" s="1"/>
  <c r="J16" i="7" s="1"/>
  <c r="K16" i="7" s="1"/>
  <c r="J17" i="7" s="1"/>
  <c r="K17" i="7" s="1"/>
  <c r="J18" i="7" s="1"/>
  <c r="K18" i="7" s="1"/>
  <c r="J19" i="7" s="1"/>
  <c r="K19" i="7" s="1"/>
  <c r="J20" i="7" s="1"/>
  <c r="K20" i="7" s="1"/>
</calcChain>
</file>

<file path=xl/sharedStrings.xml><?xml version="1.0" encoding="utf-8"?>
<sst xmlns="http://schemas.openxmlformats.org/spreadsheetml/2006/main" count="25" uniqueCount="25">
  <si>
    <t>vector-addition</t>
  </si>
  <si>
    <t>No</t>
  </si>
  <si>
    <t>Betriebsertrag [Mio CHF]</t>
  </si>
  <si>
    <t>Betriebsergebnis [Mio CHF]</t>
  </si>
  <si>
    <t>xl</t>
  </si>
  <si>
    <t>xr</t>
  </si>
  <si>
    <t>yu</t>
  </si>
  <si>
    <t>yo</t>
  </si>
  <si>
    <t>Summe</t>
  </si>
  <si>
    <t>Source:</t>
  </si>
  <si>
    <t>© 2018,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</si>
  <si>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</si>
  <si>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</si>
  <si>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</si>
  <si>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</si>
  <si>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</si>
  <si>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</si>
  <si>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</si>
  <si>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</si>
  <si>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Postauto Wertschöpfungsprofil</t>
  </si>
  <si>
    <t>Postauto AG</t>
  </si>
  <si>
    <t>www.insede.org</t>
  </si>
  <si>
    <t>https://plus.google.com/107048744275438760860/posts</t>
  </si>
  <si>
    <t>Additional templates:</t>
  </si>
  <si>
    <t>http://bengin.net/beta/basic_master_e.htm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</si>
</sst>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0" fontId="6" fillId="0" borderId="0" xfId="0" applyFont="1"/>
    <xf numFmtId="0" fontId="6" fillId="0" borderId="0" xfId="0" applyNumberFormat="1" applyFont="1"/>
    <xf numFmtId="3" fontId="6" fillId="0" borderId="0" xfId="0" applyNumberFormat="1" applyFont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6" fillId="0" borderId="1" xfId="0" applyNumberFormat="1" applyFont="1" applyBorder="1"/>
    <xf numFmtId="3" fontId="2" fillId="0" borderId="0" xfId="0" applyNumberFormat="1" applyFont="1"/>
    <xf numFmtId="0" fontId="6" fillId="0" borderId="2" xfId="0" applyFont="1" applyBorder="1"/>
    <xf numFmtId="4" fontId="6" fillId="0" borderId="2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0" fontId="1" fillId="0" borderId="0" xfId="0" applyFont="1"/>
    <xf numFmtId="0" fontId="3" fillId="0" borderId="0" xfId="1"/>
    <xf numFmtId="0" fontId="6" fillId="0" borderId="0" xfId="0" applyNumberFormat="1" applyFont="1" applyAlignment="1">
      <alignment horizontal="center"/>
    </xf>
    <xf numFmtId="0" fontId="6" fillId="0" borderId="0" xfId="0" quotePrefix="1" applyFont="1"/>
    <xf numFmtId="3" fontId="2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PostAuto!$C$4</c:f>
          <c:strCache>
            <c:ptCount val="1"/>
            <c:pt idx="0">
              <c:v>Postauto AG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PostAuto!$C$5</c:f>
              <c:strCache>
                <c:ptCount val="1"/>
                <c:pt idx="0">
                  <c:v>2005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PostAuto!$J$5:$K$5</c:f>
              <c:numCache>
                <c:formatCode>#,##0</c:formatCode>
                <c:ptCount val="2"/>
                <c:pt idx="0">
                  <c:v>0</c:v>
                </c:pt>
                <c:pt idx="1">
                  <c:v>559</c:v>
                </c:pt>
              </c:numCache>
            </c:numRef>
          </c:xVal>
          <c:yVal>
            <c:numRef>
              <c:f>PostAuto!$L$5:$M$5</c:f>
              <c:numCache>
                <c:formatCode>#,##0</c:formatCode>
                <c:ptCount val="2"/>
                <c:pt idx="0">
                  <c:v>0</c:v>
                </c:pt>
                <c:pt idx="1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CB-41CE-BF57-E70D327CDACC}"/>
            </c:ext>
          </c:extLst>
        </c:ser>
        <c:ser>
          <c:idx val="11"/>
          <c:order val="1"/>
          <c:tx>
            <c:strRef>
              <c:f>PostAuto!$C$6</c:f>
              <c:strCache>
                <c:ptCount val="1"/>
                <c:pt idx="0">
                  <c:v>2006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PostAuto!$J$6:$K$6</c:f>
              <c:numCache>
                <c:formatCode>#,##0</c:formatCode>
                <c:ptCount val="2"/>
                <c:pt idx="0">
                  <c:v>559</c:v>
                </c:pt>
                <c:pt idx="1">
                  <c:v>1138</c:v>
                </c:pt>
              </c:numCache>
            </c:numRef>
          </c:xVal>
          <c:yVal>
            <c:numRef>
              <c:f>PostAuto!$L$6:$M$6</c:f>
              <c:numCache>
                <c:formatCode>#,##0</c:formatCode>
                <c:ptCount val="2"/>
                <c:pt idx="0">
                  <c:v>29</c:v>
                </c:pt>
                <c:pt idx="1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CB-41CE-BF57-E70D327CDACC}"/>
            </c:ext>
          </c:extLst>
        </c:ser>
        <c:ser>
          <c:idx val="12"/>
          <c:order val="2"/>
          <c:tx>
            <c:strRef>
              <c:f>PostAuto!$C$7</c:f>
              <c:strCache>
                <c:ptCount val="1"/>
                <c:pt idx="0">
                  <c:v>2007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PostAuto!$J$7:$K$7</c:f>
              <c:numCache>
                <c:formatCode>#,##0</c:formatCode>
                <c:ptCount val="2"/>
                <c:pt idx="0">
                  <c:v>1138</c:v>
                </c:pt>
                <c:pt idx="1">
                  <c:v>1723</c:v>
                </c:pt>
              </c:numCache>
            </c:numRef>
          </c:xVal>
          <c:yVal>
            <c:numRef>
              <c:f>PostAuto!$L$7:$M$7</c:f>
              <c:numCache>
                <c:formatCode>#,##0</c:formatCode>
                <c:ptCount val="2"/>
                <c:pt idx="0">
                  <c:v>57</c:v>
                </c:pt>
                <c:pt idx="1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CB-41CE-BF57-E70D327CDACC}"/>
            </c:ext>
          </c:extLst>
        </c:ser>
        <c:ser>
          <c:idx val="13"/>
          <c:order val="3"/>
          <c:tx>
            <c:strRef>
              <c:f>PostAuto!$C$8</c:f>
              <c:strCache>
                <c:ptCount val="1"/>
                <c:pt idx="0">
                  <c:v>2008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PostAuto!$J$8:$K$8</c:f>
              <c:numCache>
                <c:formatCode>#,##0</c:formatCode>
                <c:ptCount val="2"/>
                <c:pt idx="0">
                  <c:v>1723</c:v>
                </c:pt>
                <c:pt idx="1">
                  <c:v>2327</c:v>
                </c:pt>
              </c:numCache>
            </c:numRef>
          </c:xVal>
          <c:yVal>
            <c:numRef>
              <c:f>PostAuto!$L$8:$M$8</c:f>
              <c:numCache>
                <c:formatCode>#,##0</c:formatCode>
                <c:ptCount val="2"/>
                <c:pt idx="0">
                  <c:v>89</c:v>
                </c:pt>
                <c:pt idx="1">
                  <c:v>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CB-41CE-BF57-E70D327CDACC}"/>
            </c:ext>
          </c:extLst>
        </c:ser>
        <c:ser>
          <c:idx val="14"/>
          <c:order val="4"/>
          <c:tx>
            <c:strRef>
              <c:f>PostAuto!$C$9</c:f>
              <c:strCache>
                <c:ptCount val="1"/>
                <c:pt idx="0">
                  <c:v>2009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PostAuto!$J$9:$K$9</c:f>
              <c:numCache>
                <c:formatCode>#,##0</c:formatCode>
                <c:ptCount val="2"/>
                <c:pt idx="0">
                  <c:v>2327</c:v>
                </c:pt>
                <c:pt idx="1">
                  <c:v>2967</c:v>
                </c:pt>
              </c:numCache>
            </c:numRef>
          </c:xVal>
          <c:yVal>
            <c:numRef>
              <c:f>PostAuto!$L$9:$M$9</c:f>
              <c:numCache>
                <c:formatCode>#,##0</c:formatCode>
                <c:ptCount val="2"/>
                <c:pt idx="0">
                  <c:v>116</c:v>
                </c:pt>
                <c:pt idx="1">
                  <c:v>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CB-41CE-BF57-E70D327CDACC}"/>
            </c:ext>
          </c:extLst>
        </c:ser>
        <c:ser>
          <c:idx val="15"/>
          <c:order val="5"/>
          <c:tx>
            <c:strRef>
              <c:f>PostAuto!$C$10</c:f>
              <c:strCache>
                <c:ptCount val="1"/>
                <c:pt idx="0">
                  <c:v>2010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PostAuto!$J$10:$K$10</c:f>
              <c:numCache>
                <c:formatCode>#,##0</c:formatCode>
                <c:ptCount val="2"/>
                <c:pt idx="0">
                  <c:v>2967</c:v>
                </c:pt>
                <c:pt idx="1">
                  <c:v>3669</c:v>
                </c:pt>
              </c:numCache>
            </c:numRef>
          </c:xVal>
          <c:yVal>
            <c:numRef>
              <c:f>PostAuto!$L$10:$M$10</c:f>
              <c:numCache>
                <c:formatCode>#,##0</c:formatCode>
                <c:ptCount val="2"/>
                <c:pt idx="0">
                  <c:v>143</c:v>
                </c:pt>
                <c:pt idx="1">
                  <c:v>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CB-41CE-BF57-E70D327CDACC}"/>
            </c:ext>
          </c:extLst>
        </c:ser>
        <c:ser>
          <c:idx val="16"/>
          <c:order val="6"/>
          <c:tx>
            <c:strRef>
              <c:f>PostAuto!$C$11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PostAuto!$J$11:$K$11</c:f>
              <c:numCache>
                <c:formatCode>#,##0</c:formatCode>
                <c:ptCount val="2"/>
                <c:pt idx="0">
                  <c:v>3669</c:v>
                </c:pt>
                <c:pt idx="1">
                  <c:v>4388</c:v>
                </c:pt>
              </c:numCache>
            </c:numRef>
          </c:xVal>
          <c:yVal>
            <c:numRef>
              <c:f>PostAuto!$L$11:$M$11</c:f>
              <c:numCache>
                <c:formatCode>#,##0</c:formatCode>
                <c:ptCount val="2"/>
                <c:pt idx="0">
                  <c:v>171</c:v>
                </c:pt>
                <c:pt idx="1">
                  <c:v>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CB-41CE-BF57-E70D327CDACC}"/>
            </c:ext>
          </c:extLst>
        </c:ser>
        <c:ser>
          <c:idx val="17"/>
          <c:order val="7"/>
          <c:tx>
            <c:strRef>
              <c:f>PostAuto!$C$12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PostAuto!$J$12:$K$12</c:f>
              <c:numCache>
                <c:formatCode>#,##0</c:formatCode>
                <c:ptCount val="2"/>
                <c:pt idx="0">
                  <c:v>4388</c:v>
                </c:pt>
                <c:pt idx="1">
                  <c:v>5166</c:v>
                </c:pt>
              </c:numCache>
            </c:numRef>
          </c:xVal>
          <c:yVal>
            <c:numRef>
              <c:f>PostAuto!$L$12:$M$12</c:f>
              <c:numCache>
                <c:formatCode>#,##0</c:formatCode>
                <c:ptCount val="2"/>
                <c:pt idx="0">
                  <c:v>204</c:v>
                </c:pt>
                <c:pt idx="1">
                  <c:v>210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CB-41CE-BF57-E70D327CDACC}"/>
            </c:ext>
          </c:extLst>
        </c:ser>
        <c:ser>
          <c:idx val="18"/>
          <c:order val="8"/>
          <c:tx>
            <c:strRef>
              <c:f>PostAuto!$C$13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PostAuto!$J$13:$K$13</c:f>
              <c:numCache>
                <c:formatCode>#,##0</c:formatCode>
                <c:ptCount val="2"/>
                <c:pt idx="0">
                  <c:v>5166</c:v>
                </c:pt>
                <c:pt idx="1">
                  <c:v>5978</c:v>
                </c:pt>
              </c:numCache>
            </c:numRef>
          </c:xVal>
          <c:yVal>
            <c:numRef>
              <c:f>PostAuto!$L$13:$M$13</c:f>
              <c:numCache>
                <c:formatCode>#,##0</c:formatCode>
                <c:ptCount val="2"/>
                <c:pt idx="0">
                  <c:v>210</c:v>
                </c:pt>
                <c:pt idx="1">
                  <c:v>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CB-41CE-BF57-E70D327CDACC}"/>
            </c:ext>
          </c:extLst>
        </c:ser>
        <c:ser>
          <c:idx val="19"/>
          <c:order val="9"/>
          <c:tx>
            <c:strRef>
              <c:f>PostAuto!$C$14</c:f>
              <c:strCache>
                <c:ptCount val="1"/>
                <c:pt idx="0">
                  <c:v>2014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PostAuto!$J$14:$K$14</c:f>
              <c:numCache>
                <c:formatCode>#,##0</c:formatCode>
                <c:ptCount val="2"/>
                <c:pt idx="0">
                  <c:v>5978</c:v>
                </c:pt>
                <c:pt idx="1">
                  <c:v>6813</c:v>
                </c:pt>
              </c:numCache>
            </c:numRef>
          </c:xVal>
          <c:yVal>
            <c:numRef>
              <c:f>PostAuto!$L$14:$M$14</c:f>
              <c:numCache>
                <c:formatCode>#,##0</c:formatCode>
                <c:ptCount val="2"/>
                <c:pt idx="0">
                  <c:v>238</c:v>
                </c:pt>
                <c:pt idx="1">
                  <c:v>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3CB-41CE-BF57-E70D327CDACC}"/>
            </c:ext>
          </c:extLst>
        </c:ser>
        <c:ser>
          <c:idx val="0"/>
          <c:order val="10"/>
          <c:tx>
            <c:strRef>
              <c:f>PostAuto!$C$15</c:f>
              <c:strCache>
                <c:ptCount val="1"/>
                <c:pt idx="0">
                  <c:v>2015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PostAuto!$J$15:$K$15</c:f>
              <c:numCache>
                <c:formatCode>#,##0</c:formatCode>
                <c:ptCount val="2"/>
                <c:pt idx="0">
                  <c:v>6813</c:v>
                </c:pt>
                <c:pt idx="1">
                  <c:v>7662</c:v>
                </c:pt>
              </c:numCache>
            </c:numRef>
          </c:xVal>
          <c:yVal>
            <c:numRef>
              <c:f>PostAuto!$L$15:$M$15</c:f>
              <c:numCache>
                <c:formatCode>#,##0</c:formatCode>
                <c:ptCount val="2"/>
                <c:pt idx="0">
                  <c:v>268</c:v>
                </c:pt>
                <c:pt idx="1">
                  <c:v>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3CB-41CE-BF57-E70D327CDACC}"/>
            </c:ext>
          </c:extLst>
        </c:ser>
        <c:ser>
          <c:idx val="1"/>
          <c:order val="11"/>
          <c:tx>
            <c:strRef>
              <c:f>PostAuto!$C$16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PostAuto!$J$16:$K$16</c:f>
              <c:numCache>
                <c:formatCode>#,##0</c:formatCode>
                <c:ptCount val="2"/>
                <c:pt idx="0">
                  <c:v>7662</c:v>
                </c:pt>
                <c:pt idx="1">
                  <c:v>8585</c:v>
                </c:pt>
              </c:numCache>
            </c:numRef>
          </c:xVal>
          <c:yVal>
            <c:numRef>
              <c:f>PostAuto!$L$16:$M$16</c:f>
              <c:numCache>
                <c:formatCode>#,##0</c:formatCode>
                <c:ptCount val="2"/>
                <c:pt idx="0">
                  <c:v>297</c:v>
                </c:pt>
                <c:pt idx="1">
                  <c:v>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3CB-41CE-BF57-E70D327CDACC}"/>
            </c:ext>
          </c:extLst>
        </c:ser>
        <c:ser>
          <c:idx val="2"/>
          <c:order val="12"/>
          <c:tx>
            <c:strRef>
              <c:f>PostAuto!$C$17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chemeClr val="accent4"/>
              </a:solidFill>
              <a:tailEnd type="arrow"/>
            </a:ln>
          </c:spPr>
          <c:marker>
            <c:symbol val="none"/>
          </c:marker>
          <c:xVal>
            <c:numRef>
              <c:f>PostAuto!$J$17:$K$17</c:f>
              <c:numCache>
                <c:formatCode>#,##0</c:formatCode>
                <c:ptCount val="2"/>
                <c:pt idx="0">
                  <c:v>8585</c:v>
                </c:pt>
                <c:pt idx="1">
                  <c:v>9421</c:v>
                </c:pt>
              </c:numCache>
            </c:numRef>
          </c:xVal>
          <c:yVal>
            <c:numRef>
              <c:f>PostAuto!$L$17:$M$17</c:f>
              <c:numCache>
                <c:formatCode>#,##0</c:formatCode>
                <c:ptCount val="2"/>
                <c:pt idx="0">
                  <c:v>333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3CB-41CE-BF57-E70D327CDACC}"/>
            </c:ext>
          </c:extLst>
        </c:ser>
        <c:ser>
          <c:idx val="3"/>
          <c:order val="13"/>
          <c:tx>
            <c:strRef>
              <c:f>PostAuto!$C$18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PostAuto!$J$18:$K$18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PostAuto!$L$18:$M$18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3CB-41CE-BF57-E70D327CDACC}"/>
            </c:ext>
          </c:extLst>
        </c:ser>
        <c:ser>
          <c:idx val="4"/>
          <c:order val="14"/>
          <c:tx>
            <c:strRef>
              <c:f>PostAuto!$C$19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PostAuto!$J$19:$K$19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PostAuto!$L$19:$M$19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3CB-41CE-BF57-E70D327CDACC}"/>
            </c:ext>
          </c:extLst>
        </c:ser>
        <c:ser>
          <c:idx val="5"/>
          <c:order val="15"/>
          <c:tx>
            <c:strRef>
              <c:f>PostAuto!$C$20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bg1"/>
              </a:solidFill>
              <a:tailEnd type="arrow"/>
            </a:ln>
          </c:spPr>
          <c:marker>
            <c:symbol val="none"/>
          </c:marker>
          <c:xVal>
            <c:numRef>
              <c:f>PostAuto!$J$20:$K$20</c:f>
              <c:numCache>
                <c:formatCode>#,##0</c:formatCode>
                <c:ptCount val="2"/>
                <c:pt idx="0">
                  <c:v>9421</c:v>
                </c:pt>
                <c:pt idx="1">
                  <c:v>9421</c:v>
                </c:pt>
              </c:numCache>
            </c:numRef>
          </c:xVal>
          <c:yVal>
            <c:numRef>
              <c:f>PostAuto!$L$20:$M$20</c:f>
              <c:numCache>
                <c:formatCode>#,##0</c:formatCode>
                <c:ptCount val="2"/>
                <c:pt idx="0">
                  <c:v>264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3CB-41CE-BF57-E70D327CDACC}"/>
            </c:ext>
          </c:extLst>
        </c:ser>
        <c:ser>
          <c:idx val="20"/>
          <c:order val="16"/>
          <c:tx>
            <c:strRef>
              <c:f>PostAuto!$C$23</c:f>
              <c:strCache>
                <c:ptCount val="1"/>
                <c:pt idx="0">
                  <c:v>Summe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  <a:tailEnd type="arrow"/>
            </a:ln>
          </c:spPr>
          <c:marker>
            <c:symbol val="none"/>
          </c:marker>
          <c:xVal>
            <c:numRef>
              <c:f>PostAuto!$J$23:$K$23</c:f>
              <c:numCache>
                <c:formatCode>#,##0</c:formatCode>
                <c:ptCount val="2"/>
                <c:pt idx="0">
                  <c:v>0</c:v>
                </c:pt>
                <c:pt idx="1">
                  <c:v>9421</c:v>
                </c:pt>
              </c:numCache>
            </c:numRef>
          </c:xVal>
          <c:yVal>
            <c:numRef>
              <c:f>PostAuto!$L$23:$M$23</c:f>
              <c:numCache>
                <c:formatCode>#,##0</c:formatCode>
                <c:ptCount val="2"/>
                <c:pt idx="0">
                  <c:v>0</c:v>
                </c:pt>
                <c:pt idx="1">
                  <c:v>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3CB-41CE-BF57-E70D327CD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584128"/>
        <c:axId val="193729664"/>
      </c:scatterChart>
      <c:valAx>
        <c:axId val="193584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PostAuto!$D$4</c:f>
              <c:strCache>
                <c:ptCount val="1"/>
                <c:pt idx="0">
                  <c:v>Betriebsertrag [Mio CHF]</c:v>
                </c:pt>
              </c:strCache>
            </c:strRef>
          </c:tx>
          <c:layout>
            <c:manualLayout>
              <c:xMode val="edge"/>
              <c:yMode val="edge"/>
              <c:x val="0.78446532541066727"/>
              <c:y val="0.7633665191589355"/>
            </c:manualLayout>
          </c:layout>
          <c:overlay val="0"/>
          <c:txPr>
            <a:bodyPr/>
            <a:lstStyle/>
            <a:p>
              <a:pPr algn="r"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729664"/>
        <c:crosses val="autoZero"/>
        <c:crossBetween val="midCat"/>
      </c:valAx>
      <c:valAx>
        <c:axId val="19372966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PostAuto!$E$4</c:f>
              <c:strCache>
                <c:ptCount val="1"/>
                <c:pt idx="0">
                  <c:v>Betriebsergebnis [Mio CHF]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9358412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5.6616322501624801E-2"/>
          <c:y val="0.806086189196076"/>
          <c:w val="0.81162234542498068"/>
          <c:h val="0.18350824784248435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92528</xdr:colOff>
      <xdr:row>0</xdr:row>
      <xdr:rowOff>205162</xdr:rowOff>
    </xdr:from>
    <xdr:to>
      <xdr:col>20</xdr:col>
      <xdr:colOff>385233</xdr:colOff>
      <xdr:row>29</xdr:row>
      <xdr:rowOff>49742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B076ABF-D0B9-4878-A62A-6C0924246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bengin.net/beta/basic_master_e.htm" TargetMode="External"/><Relationship Id="rId4" Type="http://schemas.openxmlformats.org/officeDocument/2006/relationships/hyperlink" Target="https://plus.google.com/107048744275438760860/p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B04D-9BBD-4B54-90F4-5D48B4B4931D}">
  <sheetPr>
    <pageSetUpPr fitToPage="1"/>
  </sheetPr>
  <dimension ref="A1:U43"/>
  <sheetViews>
    <sheetView tabSelected="1" zoomScaleNormal="100" workbookViewId="0"/>
  </sheetViews>
  <sheetFormatPr baseColWidth="10" defaultColWidth="9.140625" defaultRowHeight="15" x14ac:dyDescent="0.25"/>
  <cols>
    <col min="1" max="1" width="9.140625" style="5"/>
    <col min="2" max="2" width="4.5703125" style="5" customWidth="1"/>
    <col min="3" max="3" width="17.85546875" style="5" customWidth="1"/>
    <col min="4" max="5" width="13.5703125" style="5" customWidth="1"/>
    <col min="6" max="8" width="3.7109375" style="6" customWidth="1"/>
    <col min="9" max="9" width="3.7109375" style="7" customWidth="1"/>
    <col min="10" max="13" width="3.7109375" style="14" customWidth="1"/>
    <col min="14" max="14" width="3.7109375" style="7" customWidth="1"/>
    <col min="15" max="21" width="9.140625" style="6"/>
    <col min="22" max="16384" width="9.140625" style="5"/>
  </cols>
  <sheetData>
    <row r="1" spans="1:21" s="1" customFormat="1" ht="18.75" x14ac:dyDescent="0.3">
      <c r="A1" s="1" t="s">
        <v>19</v>
      </c>
      <c r="F1" s="2"/>
      <c r="G1" s="2"/>
      <c r="H1" s="2"/>
      <c r="I1" s="3"/>
      <c r="J1" s="4"/>
      <c r="K1" s="4"/>
      <c r="L1" s="4"/>
      <c r="M1" s="4"/>
      <c r="N1" s="3"/>
      <c r="O1" s="2"/>
      <c r="P1" s="2"/>
      <c r="Q1" s="2"/>
      <c r="R1" s="2"/>
      <c r="S1" s="2"/>
      <c r="T1" s="2"/>
      <c r="U1" s="2"/>
    </row>
    <row r="3" spans="1:21" x14ac:dyDescent="0.25">
      <c r="J3" s="23" t="s">
        <v>0</v>
      </c>
      <c r="K3" s="23"/>
      <c r="L3" s="23"/>
      <c r="M3" s="23"/>
    </row>
    <row r="4" spans="1:21" ht="69" customHeight="1" x14ac:dyDescent="0.25">
      <c r="B4" s="8" t="s">
        <v>1</v>
      </c>
      <c r="C4" s="9" t="s">
        <v>20</v>
      </c>
      <c r="D4" s="9" t="s">
        <v>2</v>
      </c>
      <c r="E4" s="9" t="s">
        <v>3</v>
      </c>
      <c r="F4" s="10"/>
      <c r="G4" s="10"/>
      <c r="H4" s="10"/>
      <c r="I4" s="11"/>
      <c r="J4" s="12" t="s">
        <v>4</v>
      </c>
      <c r="K4" s="12" t="s">
        <v>5</v>
      </c>
      <c r="L4" s="12" t="s">
        <v>6</v>
      </c>
      <c r="M4" s="12" t="s">
        <v>7</v>
      </c>
    </row>
    <row r="5" spans="1:21" x14ac:dyDescent="0.25">
      <c r="B5" s="8">
        <v>1</v>
      </c>
      <c r="C5" s="8">
        <v>2005</v>
      </c>
      <c r="D5" s="13">
        <v>559</v>
      </c>
      <c r="E5" s="13">
        <v>29</v>
      </c>
      <c r="J5" s="14">
        <v>0</v>
      </c>
      <c r="K5" s="14">
        <f>D5</f>
        <v>559</v>
      </c>
      <c r="L5" s="14">
        <v>0</v>
      </c>
      <c r="M5" s="14">
        <f>E5</f>
        <v>29</v>
      </c>
    </row>
    <row r="6" spans="1:21" x14ac:dyDescent="0.25">
      <c r="B6" s="8">
        <v>2</v>
      </c>
      <c r="C6" s="8">
        <v>2006</v>
      </c>
      <c r="D6" s="13">
        <v>579</v>
      </c>
      <c r="E6" s="13">
        <v>28</v>
      </c>
      <c r="J6" s="14">
        <f>K5</f>
        <v>559</v>
      </c>
      <c r="K6" s="14">
        <f t="shared" ref="K6:K20" si="0">J6+D6</f>
        <v>1138</v>
      </c>
      <c r="L6" s="14">
        <f>M5</f>
        <v>29</v>
      </c>
      <c r="M6" s="14">
        <f t="shared" ref="M6:M20" si="1">L6+E6</f>
        <v>57</v>
      </c>
    </row>
    <row r="7" spans="1:21" x14ac:dyDescent="0.25">
      <c r="B7" s="8">
        <v>3</v>
      </c>
      <c r="C7" s="8">
        <v>2007</v>
      </c>
      <c r="D7" s="13">
        <v>585</v>
      </c>
      <c r="E7" s="13">
        <v>32</v>
      </c>
      <c r="J7" s="14">
        <f t="shared" ref="J7:J20" si="2">K6</f>
        <v>1138</v>
      </c>
      <c r="K7" s="14">
        <f t="shared" si="0"/>
        <v>1723</v>
      </c>
      <c r="L7" s="14">
        <f t="shared" ref="L7:L20" si="3">M6</f>
        <v>57</v>
      </c>
      <c r="M7" s="14">
        <f t="shared" si="1"/>
        <v>89</v>
      </c>
    </row>
    <row r="8" spans="1:21" x14ac:dyDescent="0.25">
      <c r="B8" s="8">
        <v>4</v>
      </c>
      <c r="C8" s="8">
        <v>2008</v>
      </c>
      <c r="D8" s="13">
        <v>604</v>
      </c>
      <c r="E8" s="13">
        <v>27</v>
      </c>
      <c r="J8" s="14">
        <f t="shared" si="2"/>
        <v>1723</v>
      </c>
      <c r="K8" s="14">
        <f t="shared" si="0"/>
        <v>2327</v>
      </c>
      <c r="L8" s="14">
        <f t="shared" si="3"/>
        <v>89</v>
      </c>
      <c r="M8" s="14">
        <f t="shared" si="1"/>
        <v>116</v>
      </c>
    </row>
    <row r="9" spans="1:21" x14ac:dyDescent="0.25">
      <c r="B9" s="8">
        <v>5</v>
      </c>
      <c r="C9" s="8">
        <v>2009</v>
      </c>
      <c r="D9" s="13">
        <v>640</v>
      </c>
      <c r="E9" s="13">
        <v>27</v>
      </c>
      <c r="J9" s="14">
        <f t="shared" si="2"/>
        <v>2327</v>
      </c>
      <c r="K9" s="14">
        <f t="shared" si="0"/>
        <v>2967</v>
      </c>
      <c r="L9" s="14">
        <f t="shared" si="3"/>
        <v>116</v>
      </c>
      <c r="M9" s="14">
        <f t="shared" si="1"/>
        <v>143</v>
      </c>
    </row>
    <row r="10" spans="1:21" x14ac:dyDescent="0.25">
      <c r="B10" s="8">
        <v>6</v>
      </c>
      <c r="C10" s="8">
        <v>2010</v>
      </c>
      <c r="D10" s="13">
        <v>702</v>
      </c>
      <c r="E10" s="13">
        <v>28</v>
      </c>
      <c r="J10" s="14">
        <f t="shared" si="2"/>
        <v>2967</v>
      </c>
      <c r="K10" s="14">
        <f t="shared" si="0"/>
        <v>3669</v>
      </c>
      <c r="L10" s="14">
        <f t="shared" si="3"/>
        <v>143</v>
      </c>
      <c r="M10" s="14">
        <f t="shared" si="1"/>
        <v>171</v>
      </c>
    </row>
    <row r="11" spans="1:21" x14ac:dyDescent="0.25">
      <c r="B11" s="8">
        <v>7</v>
      </c>
      <c r="C11" s="8">
        <v>2011</v>
      </c>
      <c r="D11" s="13">
        <v>719</v>
      </c>
      <c r="E11" s="13">
        <v>33</v>
      </c>
      <c r="J11" s="14">
        <f t="shared" si="2"/>
        <v>3669</v>
      </c>
      <c r="K11" s="14">
        <f t="shared" si="0"/>
        <v>4388</v>
      </c>
      <c r="L11" s="14">
        <f t="shared" si="3"/>
        <v>171</v>
      </c>
      <c r="M11" s="14">
        <f t="shared" si="1"/>
        <v>204</v>
      </c>
    </row>
    <row r="12" spans="1:21" x14ac:dyDescent="0.25">
      <c r="B12" s="8">
        <v>8</v>
      </c>
      <c r="C12" s="8">
        <v>2012</v>
      </c>
      <c r="D12" s="13">
        <v>778</v>
      </c>
      <c r="E12" s="13">
        <v>6</v>
      </c>
      <c r="J12" s="14">
        <f t="shared" si="2"/>
        <v>4388</v>
      </c>
      <c r="K12" s="14">
        <f t="shared" si="0"/>
        <v>5166</v>
      </c>
      <c r="L12" s="14">
        <f t="shared" si="3"/>
        <v>204</v>
      </c>
      <c r="M12" s="14">
        <f t="shared" si="1"/>
        <v>210</v>
      </c>
    </row>
    <row r="13" spans="1:21" x14ac:dyDescent="0.25">
      <c r="B13" s="8">
        <v>9</v>
      </c>
      <c r="C13" s="8">
        <v>2013</v>
      </c>
      <c r="D13" s="13">
        <v>812</v>
      </c>
      <c r="E13" s="13">
        <v>28</v>
      </c>
      <c r="J13" s="14">
        <f t="shared" si="2"/>
        <v>5166</v>
      </c>
      <c r="K13" s="14">
        <f t="shared" si="0"/>
        <v>5978</v>
      </c>
      <c r="L13" s="14">
        <f t="shared" si="3"/>
        <v>210</v>
      </c>
      <c r="M13" s="14">
        <f t="shared" si="1"/>
        <v>238</v>
      </c>
    </row>
    <row r="14" spans="1:21" x14ac:dyDescent="0.25">
      <c r="B14" s="8">
        <v>10</v>
      </c>
      <c r="C14" s="8">
        <v>2014</v>
      </c>
      <c r="D14" s="13">
        <v>835</v>
      </c>
      <c r="E14" s="13">
        <v>30</v>
      </c>
      <c r="J14" s="14">
        <f t="shared" si="2"/>
        <v>5978</v>
      </c>
      <c r="K14" s="14">
        <f t="shared" si="0"/>
        <v>6813</v>
      </c>
      <c r="L14" s="14">
        <f t="shared" si="3"/>
        <v>238</v>
      </c>
      <c r="M14" s="14">
        <f t="shared" si="1"/>
        <v>268</v>
      </c>
    </row>
    <row r="15" spans="1:21" x14ac:dyDescent="0.25">
      <c r="B15" s="8">
        <v>11</v>
      </c>
      <c r="C15" s="8">
        <v>2015</v>
      </c>
      <c r="D15" s="13">
        <v>849</v>
      </c>
      <c r="E15" s="13">
        <v>29</v>
      </c>
      <c r="J15" s="14">
        <f t="shared" si="2"/>
        <v>6813</v>
      </c>
      <c r="K15" s="14">
        <f t="shared" si="0"/>
        <v>7662</v>
      </c>
      <c r="L15" s="14">
        <f t="shared" si="3"/>
        <v>268</v>
      </c>
      <c r="M15" s="14">
        <f t="shared" si="1"/>
        <v>297</v>
      </c>
    </row>
    <row r="16" spans="1:21" x14ac:dyDescent="0.25">
      <c r="B16" s="8">
        <v>12</v>
      </c>
      <c r="C16" s="8">
        <v>2016</v>
      </c>
      <c r="D16" s="13">
        <v>923</v>
      </c>
      <c r="E16" s="13">
        <v>36</v>
      </c>
      <c r="J16" s="14">
        <f t="shared" si="2"/>
        <v>7662</v>
      </c>
      <c r="K16" s="14">
        <f t="shared" si="0"/>
        <v>8585</v>
      </c>
      <c r="L16" s="14">
        <f t="shared" si="3"/>
        <v>297</v>
      </c>
      <c r="M16" s="14">
        <f t="shared" si="1"/>
        <v>333</v>
      </c>
    </row>
    <row r="17" spans="2:15" x14ac:dyDescent="0.25">
      <c r="B17" s="8">
        <v>13</v>
      </c>
      <c r="C17" s="8">
        <v>2017</v>
      </c>
      <c r="D17" s="13">
        <v>836</v>
      </c>
      <c r="E17" s="13">
        <v>-69</v>
      </c>
      <c r="J17" s="14">
        <f t="shared" si="2"/>
        <v>8585</v>
      </c>
      <c r="K17" s="14">
        <f t="shared" si="0"/>
        <v>9421</v>
      </c>
      <c r="L17" s="14">
        <f t="shared" si="3"/>
        <v>333</v>
      </c>
      <c r="M17" s="14">
        <f t="shared" si="1"/>
        <v>264</v>
      </c>
    </row>
    <row r="18" spans="2:15" x14ac:dyDescent="0.25">
      <c r="B18" s="8">
        <v>14</v>
      </c>
      <c r="C18" s="8">
        <v>2018</v>
      </c>
      <c r="D18" s="13">
        <v>0</v>
      </c>
      <c r="E18" s="13">
        <v>0</v>
      </c>
      <c r="J18" s="14">
        <f t="shared" si="2"/>
        <v>9421</v>
      </c>
      <c r="K18" s="14">
        <f t="shared" si="0"/>
        <v>9421</v>
      </c>
      <c r="L18" s="14">
        <f t="shared" si="3"/>
        <v>264</v>
      </c>
      <c r="M18" s="14">
        <f t="shared" si="1"/>
        <v>264</v>
      </c>
    </row>
    <row r="19" spans="2:15" x14ac:dyDescent="0.25">
      <c r="B19" s="8">
        <v>15</v>
      </c>
      <c r="C19" s="8">
        <v>2019</v>
      </c>
      <c r="D19" s="13">
        <v>0</v>
      </c>
      <c r="E19" s="13">
        <v>0</v>
      </c>
      <c r="J19" s="14">
        <f t="shared" si="2"/>
        <v>9421</v>
      </c>
      <c r="K19" s="14">
        <f t="shared" si="0"/>
        <v>9421</v>
      </c>
      <c r="L19" s="14">
        <f t="shared" si="3"/>
        <v>264</v>
      </c>
      <c r="M19" s="14">
        <f t="shared" si="1"/>
        <v>264</v>
      </c>
    </row>
    <row r="20" spans="2:15" x14ac:dyDescent="0.25">
      <c r="B20" s="8">
        <v>16</v>
      </c>
      <c r="C20" s="8">
        <v>2020</v>
      </c>
      <c r="D20" s="13">
        <v>0</v>
      </c>
      <c r="E20" s="13">
        <v>0</v>
      </c>
      <c r="J20" s="14">
        <f t="shared" si="2"/>
        <v>9421</v>
      </c>
      <c r="K20" s="14">
        <f t="shared" si="0"/>
        <v>9421</v>
      </c>
      <c r="L20" s="14">
        <f t="shared" si="3"/>
        <v>264</v>
      </c>
      <c r="M20" s="14">
        <f t="shared" si="1"/>
        <v>264</v>
      </c>
    </row>
    <row r="21" spans="2:15" x14ac:dyDescent="0.25">
      <c r="C21" s="15"/>
      <c r="D21" s="16"/>
      <c r="E21" s="16"/>
    </row>
    <row r="22" spans="2:15" x14ac:dyDescent="0.25">
      <c r="C22" s="17"/>
      <c r="D22" s="18"/>
      <c r="E22" s="18"/>
    </row>
    <row r="23" spans="2:15" x14ac:dyDescent="0.25">
      <c r="C23" s="8" t="s">
        <v>8</v>
      </c>
      <c r="D23" s="13">
        <f>SUM(D5:D20)</f>
        <v>9421</v>
      </c>
      <c r="E23" s="13">
        <f>SUM(E5:E20)</f>
        <v>264</v>
      </c>
      <c r="J23" s="14">
        <v>0</v>
      </c>
      <c r="K23" s="14">
        <f>D23</f>
        <v>9421</v>
      </c>
      <c r="L23" s="14">
        <v>0</v>
      </c>
      <c r="M23" s="14">
        <f>E23</f>
        <v>264</v>
      </c>
    </row>
    <row r="24" spans="2:15" x14ac:dyDescent="0.25">
      <c r="C24" s="17"/>
      <c r="D24" s="18"/>
      <c r="E24" s="18"/>
    </row>
    <row r="27" spans="2:15" x14ac:dyDescent="0.25">
      <c r="C27" s="19" t="s">
        <v>9</v>
      </c>
      <c r="D27" s="20"/>
    </row>
    <row r="28" spans="2:15" x14ac:dyDescent="0.25">
      <c r="C28" s="19"/>
      <c r="O28" s="21"/>
    </row>
    <row r="29" spans="2:15" x14ac:dyDescent="0.25">
      <c r="C29" s="19"/>
    </row>
    <row r="30" spans="2:15" x14ac:dyDescent="0.25">
      <c r="C30" t="s">
        <v>10</v>
      </c>
    </row>
    <row r="31" spans="2:15" x14ac:dyDescent="0.25">
      <c r="C31" t="s">
        <v>11</v>
      </c>
      <c r="E31" s="17"/>
    </row>
    <row r="32" spans="2:15" x14ac:dyDescent="0.25">
      <c r="C32" t="s">
        <v>12</v>
      </c>
      <c r="E32" s="17"/>
    </row>
    <row r="33" spans="2:5" x14ac:dyDescent="0.25">
      <c r="C33" t="s">
        <v>13</v>
      </c>
      <c r="E33" s="17"/>
    </row>
    <row r="34" spans="2:5" x14ac:dyDescent="0.25">
      <c r="C34" t="s">
        <v>14</v>
      </c>
      <c r="E34" s="17"/>
    </row>
    <row r="35" spans="2:5" x14ac:dyDescent="0.25">
      <c r="C35" s="20" t="s">
        <v>15</v>
      </c>
      <c r="E35" s="17"/>
    </row>
    <row r="36" spans="2:5" x14ac:dyDescent="0.25">
      <c r="B36"/>
      <c r="C36"/>
      <c r="E36" s="17"/>
    </row>
    <row r="37" spans="2:5" x14ac:dyDescent="0.25">
      <c r="C37" s="5" t="s">
        <v>16</v>
      </c>
      <c r="D37" s="20" t="s">
        <v>17</v>
      </c>
      <c r="E37" s="20" t="s">
        <v>21</v>
      </c>
    </row>
    <row r="38" spans="2:5" x14ac:dyDescent="0.25">
      <c r="C38" s="22" t="s">
        <v>18</v>
      </c>
      <c r="D38" s="20" t="s">
        <v>22</v>
      </c>
    </row>
    <row r="40" spans="2:5" x14ac:dyDescent="0.25">
      <c r="C40" s="5" t="s">
        <v>23</v>
      </c>
      <c r="D40" s="20" t="s">
        <v>24</v>
      </c>
    </row>
    <row r="41" spans="2:5" x14ac:dyDescent="0.25">
      <c r="C41" s="17"/>
      <c r="D41" s="18"/>
      <c r="E41" s="17"/>
    </row>
    <row r="42" spans="2:5" x14ac:dyDescent="0.25">
      <c r="C42" s="17"/>
      <c r="D42" s="18"/>
      <c r="E42" s="17"/>
    </row>
    <row r="43" spans="2:5" x14ac:dyDescent="0.25">
      <c r="C43" s="17"/>
      <c r="D43" s="17"/>
      <c r="E43" s="17"/>
    </row>
  </sheetData>
  <mergeCells count="1">
    <mergeCell ref="J3:M3"/>
  </mergeCells>
  <hyperlinks>
    <hyperlink ref="C35" r:id="rId1" xr:uid="{E79DE36F-4C25-442A-81D9-AA620200D58D}"/>
    <hyperlink ref="D37" r:id="rId2" xr:uid="{CC0C5F86-6C89-45DA-8044-6CD4E6520D7A}"/>
    <hyperlink ref="E37" r:id="rId3" xr:uid="{402F454C-2B0B-4E7E-A407-35F1C99EDC1D}"/>
    <hyperlink ref="D38" r:id="rId4" xr:uid="{38EB8902-5669-4A0A-989E-6F829D083B92}"/>
    <hyperlink ref="D40" r:id="rId5" xr:uid="{7D3CCDB6-CA30-47C8-837A-99E26766FB3F}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Footer>&amp;L&amp;F&amp;C&amp;A&amp;R&amp;D&amp;T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PostAuto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2018-03-10T22:47:23Z</cp:lastPrinted>
  <dcterms:created xsi:type="dcterms:W3CDTF">2018-03-10T22:34:32Z</dcterms:created>
  <dcterms:modified xsi:type="dcterms:W3CDTF">2018-03-14T15:40:44Z</dcterms:modified>
</cp:coreProperties>
</file>