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Pebre-pc\d\WEB2014\bengin.net\public_html\dl13\"/>
    </mc:Choice>
  </mc:AlternateContent>
  <xr:revisionPtr revIDLastSave="0" documentId="13_ncr:1_{A9DD06DD-CA98-4F33-9930-C1F752A157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TUNE 500 ten largest" sheetId="5" r:id="rId1"/>
    <sheet name="cnn fortune" sheetId="2" r:id="rId2"/>
  </sheets>
  <calcPr calcId="191029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7" i="5" l="1"/>
  <c r="U26" i="5"/>
  <c r="U25" i="5"/>
  <c r="H25" i="5"/>
  <c r="T24" i="5"/>
  <c r="T23" i="5"/>
  <c r="H23" i="5"/>
  <c r="S22" i="5"/>
  <c r="S21" i="5"/>
  <c r="H21" i="5"/>
  <c r="R20" i="5"/>
  <c r="R19" i="5"/>
  <c r="H19" i="5"/>
  <c r="Q18" i="5"/>
  <c r="Q17" i="5"/>
  <c r="H17" i="5"/>
  <c r="P16" i="5"/>
  <c r="F16" i="5"/>
  <c r="E16" i="5"/>
  <c r="Z15" i="5"/>
  <c r="Y15" i="5"/>
  <c r="P15" i="5"/>
  <c r="H15" i="5"/>
  <c r="Z14" i="5"/>
  <c r="Y14" i="5"/>
  <c r="O14" i="5"/>
  <c r="Z13" i="5"/>
  <c r="Y13" i="5"/>
  <c r="O13" i="5"/>
  <c r="H13" i="5"/>
  <c r="Z12" i="5"/>
  <c r="Y12" i="5"/>
  <c r="N12" i="5"/>
  <c r="Z11" i="5"/>
  <c r="Y11" i="5"/>
  <c r="N11" i="5"/>
  <c r="H11" i="5"/>
  <c r="Z10" i="5"/>
  <c r="Y10" i="5"/>
  <c r="M10" i="5"/>
  <c r="Z9" i="5"/>
  <c r="Y9" i="5"/>
  <c r="M9" i="5"/>
  <c r="H9" i="5"/>
  <c r="Z8" i="5"/>
  <c r="Y8" i="5"/>
  <c r="L8" i="5"/>
  <c r="J8" i="5"/>
  <c r="Z7" i="5"/>
  <c r="Y7" i="5"/>
  <c r="L7" i="5"/>
  <c r="J7" i="5"/>
  <c r="J9" i="5" s="1"/>
  <c r="H7" i="5"/>
  <c r="Z6" i="5"/>
  <c r="AD6" i="5" s="1"/>
  <c r="AC7" i="5" s="1"/>
  <c r="Y6" i="5"/>
  <c r="AB6" i="5" s="1"/>
  <c r="AA7" i="5" s="1"/>
  <c r="K6" i="5"/>
  <c r="I6" i="5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K5" i="5"/>
  <c r="H5" i="5"/>
  <c r="U4" i="5"/>
  <c r="T4" i="5"/>
  <c r="S4" i="5"/>
  <c r="R4" i="5"/>
  <c r="Q4" i="5"/>
  <c r="P4" i="5"/>
  <c r="O4" i="5"/>
  <c r="N4" i="5"/>
  <c r="M4" i="5"/>
  <c r="L4" i="5"/>
  <c r="K4" i="5"/>
  <c r="AD7" i="5" l="1"/>
  <c r="AC8" i="5" s="1"/>
  <c r="AD8" i="5" s="1"/>
  <c r="AC9" i="5" s="1"/>
  <c r="AD9" i="5" s="1"/>
  <c r="AC10" i="5" s="1"/>
  <c r="AD10" i="5" s="1"/>
  <c r="AC11" i="5" s="1"/>
  <c r="AD11" i="5" s="1"/>
  <c r="AC12" i="5" s="1"/>
  <c r="AD12" i="5" s="1"/>
  <c r="AC13" i="5" s="1"/>
  <c r="AD13" i="5" s="1"/>
  <c r="AC14" i="5" s="1"/>
  <c r="AD14" i="5" s="1"/>
  <c r="AC15" i="5" s="1"/>
  <c r="AD15" i="5" s="1"/>
  <c r="AD20" i="5" s="1"/>
  <c r="J11" i="5"/>
  <c r="J13" i="5" s="1"/>
  <c r="J15" i="5" s="1"/>
  <c r="J17" i="5" s="1"/>
  <c r="J19" i="5" s="1"/>
  <c r="J21" i="5" s="1"/>
  <c r="J23" i="5" s="1"/>
  <c r="J25" i="5" s="1"/>
  <c r="AB7" i="5"/>
  <c r="AA8" i="5" s="1"/>
  <c r="AB8" i="5" s="1"/>
  <c r="AA9" i="5" s="1"/>
  <c r="AB9" i="5" s="1"/>
  <c r="AA10" i="5" s="1"/>
  <c r="AB10" i="5" s="1"/>
  <c r="AA11" i="5" s="1"/>
  <c r="AB11" i="5" s="1"/>
  <c r="AA12" i="5" s="1"/>
  <c r="AB12" i="5" s="1"/>
  <c r="AA13" i="5" s="1"/>
  <c r="AB13" i="5" s="1"/>
  <c r="AA14" i="5" s="1"/>
  <c r="AB14" i="5" s="1"/>
  <c r="AA15" i="5" s="1"/>
  <c r="AB15" i="5" s="1"/>
  <c r="AA16" i="5" s="1"/>
  <c r="J10" i="5"/>
  <c r="J12" i="5" s="1"/>
  <c r="J14" i="5" s="1"/>
  <c r="J16" i="5" s="1"/>
  <c r="J18" i="5" s="1"/>
  <c r="J20" i="5" s="1"/>
  <c r="J22" i="5" s="1"/>
  <c r="J24" i="5" s="1"/>
  <c r="J26" i="5" s="1"/>
  <c r="J27" i="5" s="1"/>
  <c r="AC16" i="5" l="1"/>
  <c r="AD5" i="5"/>
  <c r="AB5" i="5"/>
  <c r="AB20" i="5"/>
</calcChain>
</file>

<file path=xl/sharedStrings.xml><?xml version="1.0" encoding="utf-8"?>
<sst xmlns="http://schemas.openxmlformats.org/spreadsheetml/2006/main" count="39" uniqueCount="38">
  <si>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</si>
  <si>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</si>
  <si>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</si>
  <si>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</si>
  <si>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</si>
  <si>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</si>
  <si>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</si>
  <si>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</si>
  <si>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</si>
  <si>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</si>
  <si>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</si>
  <si>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</si>
  <si>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</si>
  <si>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Additional infos</t>
  </si>
  <si>
    <t>Average-Vector</t>
  </si>
  <si>
    <t>Border right &amp; top</t>
  </si>
  <si>
    <t>Sum</t>
  </si>
  <si>
    <t>x-axis</t>
  </si>
  <si>
    <t>y-axis</t>
  </si>
  <si>
    <t>Source:</t>
  </si>
  <si>
    <t>Royal Dutch Shell</t>
  </si>
  <si>
    <t>Wal-Mart Stores</t>
  </si>
  <si>
    <t>Exxon Mobil</t>
  </si>
  <si>
    <t>http://money.cnn.com/magazines/fortune/global500/index.html</t>
  </si>
  <si>
    <t>Sinopec Group</t>
  </si>
  <si>
    <t>China National Petroleum</t>
  </si>
  <si>
    <t>BP</t>
  </si>
  <si>
    <t>State Grid</t>
  </si>
  <si>
    <t>Toyota Motor</t>
  </si>
  <si>
    <t>Volkswagen</t>
  </si>
  <si>
    <t>Total</t>
  </si>
  <si>
    <t>Revenues [$b]</t>
  </si>
  <si>
    <t>Profits [$b]</t>
  </si>
  <si>
    <t>Forbes FORTUNE 500 largest corp. - first ten 2013</t>
  </si>
  <si>
    <t>INSEDE - Business Engineering - bengin Vectortools</t>
  </si>
  <si>
    <t>© 2013/22, Peter Bretscher</t>
  </si>
  <si>
    <t>https://bengin.net/</t>
  </si>
  <si>
    <t>https://insede.org/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</si>
</sst>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3C58D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DFF7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2" fillId="0" borderId="0" xfId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5" fillId="0" borderId="0" xfId="0" applyFont="1"/>
    <xf numFmtId="0" fontId="1" fillId="0" borderId="0" xfId="0" quotePrefix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14" fontId="0" fillId="0" borderId="0" xfId="0" applyNumberFormat="1"/>
    <xf numFmtId="0" fontId="2" fillId="0" borderId="1" xfId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0DFF7A"/>
      <color rgb="FF7030A0"/>
      <color rgb="FFCCC1DA"/>
      <color rgb="FFD99694"/>
      <color rgb="FF948A54"/>
      <color rgb="FF92D050"/>
      <color rgb="FFFF9966"/>
      <color rgb="FFFF5050"/>
      <color rgb="FF3C58D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'FORTUNE 500 ten largest'!$D$4</c:f>
          <c:strCache>
            <c:ptCount val="1"/>
            <c:pt idx="0">
              <c:v>Forbes FORTUNE 500 largest corp. - first ten 2013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'FORTUNE 500 ten largest'!$J$4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largest'!$J$5:$J$27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26.6</c:v>
                </c:pt>
                <c:pt idx="3">
                  <c:v>26.6</c:v>
                </c:pt>
                <c:pt idx="4">
                  <c:v>43.6</c:v>
                </c:pt>
                <c:pt idx="5">
                  <c:v>43.6</c:v>
                </c:pt>
                <c:pt idx="6">
                  <c:v>88.5</c:v>
                </c:pt>
                <c:pt idx="7">
                  <c:v>88.5</c:v>
                </c:pt>
                <c:pt idx="8">
                  <c:v>96.7</c:v>
                </c:pt>
                <c:pt idx="9">
                  <c:v>96.7</c:v>
                </c:pt>
                <c:pt idx="10">
                  <c:v>114.9</c:v>
                </c:pt>
                <c:pt idx="11">
                  <c:v>114.9</c:v>
                </c:pt>
                <c:pt idx="12">
                  <c:v>126.5</c:v>
                </c:pt>
                <c:pt idx="13">
                  <c:v>126.5</c:v>
                </c:pt>
                <c:pt idx="14">
                  <c:v>138.80000000000001</c:v>
                </c:pt>
                <c:pt idx="15">
                  <c:v>138.80000000000001</c:v>
                </c:pt>
                <c:pt idx="16">
                  <c:v>150.4</c:v>
                </c:pt>
                <c:pt idx="17">
                  <c:v>150.4</c:v>
                </c:pt>
                <c:pt idx="18">
                  <c:v>178.3</c:v>
                </c:pt>
                <c:pt idx="19">
                  <c:v>178.3</c:v>
                </c:pt>
                <c:pt idx="20">
                  <c:v>192</c:v>
                </c:pt>
                <c:pt idx="21">
                  <c:v>192</c:v>
                </c:pt>
                <c:pt idx="22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8-4454-838F-9619E3204B39}"/>
            </c:ext>
          </c:extLst>
        </c:ser>
        <c:ser>
          <c:idx val="1"/>
          <c:order val="1"/>
          <c:tx>
            <c:strRef>
              <c:f>'FORTUNE 500 ten largest'!$K$4</c:f>
              <c:strCache>
                <c:ptCount val="1"/>
                <c:pt idx="0">
                  <c:v>Royal Dutch Shell</c:v>
                </c:pt>
              </c:strCache>
            </c:strRef>
          </c:tx>
          <c:spPr>
            <a:solidFill>
              <a:srgbClr val="4F81BD"/>
            </a:solidFill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largest'!$K$5:$K$27</c:f>
              <c:numCache>
                <c:formatCode>#,##0</c:formatCode>
                <c:ptCount val="23"/>
                <c:pt idx="0">
                  <c:v>26.6</c:v>
                </c:pt>
                <c:pt idx="1">
                  <c:v>26.6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8-4454-838F-9619E3204B39}"/>
            </c:ext>
          </c:extLst>
        </c:ser>
        <c:ser>
          <c:idx val="2"/>
          <c:order val="2"/>
          <c:tx>
            <c:strRef>
              <c:f>'FORTUNE 500 ten largest'!$L$4</c:f>
              <c:strCache>
                <c:ptCount val="1"/>
                <c:pt idx="0">
                  <c:v>Wal-Mart Stores</c:v>
                </c:pt>
              </c:strCache>
            </c:strRef>
          </c:tx>
          <c:spPr>
            <a:solidFill>
              <a:srgbClr val="3C58D0"/>
            </a:solidFill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largest'!$L$5:$L$27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E8-4454-838F-9619E3204B39}"/>
            </c:ext>
          </c:extLst>
        </c:ser>
        <c:ser>
          <c:idx val="3"/>
          <c:order val="3"/>
          <c:tx>
            <c:strRef>
              <c:f>'FORTUNE 500 ten largest'!$M$4</c:f>
              <c:strCache>
                <c:ptCount val="1"/>
                <c:pt idx="0">
                  <c:v>Exxon Mobil</c:v>
                </c:pt>
              </c:strCache>
            </c:strRef>
          </c:tx>
          <c:spPr>
            <a:solidFill>
              <a:srgbClr val="FF5050"/>
            </a:solidFill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largest'!$M$5:$M$27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44.9</c:v>
                </c:pt>
                <c:pt idx="5">
                  <c:v>44.9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E8-4454-838F-9619E3204B39}"/>
            </c:ext>
          </c:extLst>
        </c:ser>
        <c:ser>
          <c:idx val="4"/>
          <c:order val="4"/>
          <c:tx>
            <c:strRef>
              <c:f>'FORTUNE 500 ten largest'!$N$4</c:f>
              <c:strCache>
                <c:ptCount val="1"/>
                <c:pt idx="0">
                  <c:v>Sinopec Group</c:v>
                </c:pt>
              </c:strCache>
            </c:strRef>
          </c:tx>
          <c:spPr>
            <a:solidFill>
              <a:srgbClr val="FF9966"/>
            </a:solidFill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largest'!$N$5:$N$27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8.1999999999999993</c:v>
                </c:pt>
                <c:pt idx="7">
                  <c:v>8.1999999999999993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E8-4454-838F-9619E3204B39}"/>
            </c:ext>
          </c:extLst>
        </c:ser>
        <c:ser>
          <c:idx val="5"/>
          <c:order val="5"/>
          <c:tx>
            <c:strRef>
              <c:f>'FORTUNE 500 ten largest'!$O$4</c:f>
              <c:strCache>
                <c:ptCount val="1"/>
                <c:pt idx="0">
                  <c:v>China National Petroleum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largest'!$O$5:$O$27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18.2</c:v>
                </c:pt>
                <c:pt idx="9">
                  <c:v>18.2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E8-4454-838F-9619E3204B39}"/>
            </c:ext>
          </c:extLst>
        </c:ser>
        <c:ser>
          <c:idx val="6"/>
          <c:order val="6"/>
          <c:tx>
            <c:strRef>
              <c:f>'FORTUNE 500 ten largest'!$P$4</c:f>
              <c:strCache>
                <c:ptCount val="1"/>
                <c:pt idx="0">
                  <c:v>BP</c:v>
                </c:pt>
              </c:strCache>
            </c:strRef>
          </c:tx>
          <c:spPr>
            <a:solidFill>
              <a:srgbClr val="948A54"/>
            </a:solidFill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largest'!$P$5:$P$27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11.6</c:v>
                </c:pt>
                <c:pt idx="11">
                  <c:v>11.6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E8-4454-838F-9619E3204B39}"/>
            </c:ext>
          </c:extLst>
        </c:ser>
        <c:ser>
          <c:idx val="7"/>
          <c:order val="7"/>
          <c:tx>
            <c:strRef>
              <c:f>'FORTUNE 500 ten largest'!$Q$4</c:f>
              <c:strCache>
                <c:ptCount val="1"/>
                <c:pt idx="0">
                  <c:v>State Grid</c:v>
                </c:pt>
              </c:strCache>
            </c:strRef>
          </c:tx>
          <c:spPr>
            <a:solidFill>
              <a:srgbClr val="D99694"/>
            </a:solidFill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largest'!$Q$5:$Q$27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12.3</c:v>
                </c:pt>
                <c:pt idx="13">
                  <c:v>12.3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E8-4454-838F-9619E3204B39}"/>
            </c:ext>
          </c:extLst>
        </c:ser>
        <c:ser>
          <c:idx val="8"/>
          <c:order val="8"/>
          <c:tx>
            <c:strRef>
              <c:f>'FORTUNE 500 ten largest'!$R$4</c:f>
              <c:strCache>
                <c:ptCount val="1"/>
                <c:pt idx="0">
                  <c:v>Toyota Motor</c:v>
                </c:pt>
              </c:strCache>
            </c:strRef>
          </c:tx>
          <c:spPr>
            <a:solidFill>
              <a:srgbClr val="CCC1DA"/>
            </a:solidFill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largest'!$R$5:$R$27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11.6</c:v>
                </c:pt>
                <c:pt idx="15">
                  <c:v>11.6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8-4454-838F-9619E3204B39}"/>
            </c:ext>
          </c:extLst>
        </c:ser>
        <c:ser>
          <c:idx val="9"/>
          <c:order val="9"/>
          <c:tx>
            <c:strRef>
              <c:f>'FORTUNE 500 ten largest'!$S$4</c:f>
              <c:strCache>
                <c:ptCount val="1"/>
                <c:pt idx="0">
                  <c:v>Volkswagen</c:v>
                </c:pt>
              </c:strCache>
            </c:strRef>
          </c:tx>
          <c:spPr>
            <a:solidFill>
              <a:srgbClr val="7030A0"/>
            </a:solidFill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largest'!$S$5:$S$27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27.9</c:v>
                </c:pt>
                <c:pt idx="17">
                  <c:v>27.9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E8-4454-838F-9619E3204B39}"/>
            </c:ext>
          </c:extLst>
        </c:ser>
        <c:ser>
          <c:idx val="10"/>
          <c:order val="10"/>
          <c:tx>
            <c:strRef>
              <c:f>'FORTUNE 500 ten largest'!$T$4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DFF7A"/>
            </a:solidFill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largest'!$T$5:$T$27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13.7</c:v>
                </c:pt>
                <c:pt idx="19">
                  <c:v>13.7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E8-4454-838F-9619E3204B39}"/>
            </c:ext>
          </c:extLst>
        </c:ser>
        <c:ser>
          <c:idx val="11"/>
          <c:order val="11"/>
          <c:tx>
            <c:strRef>
              <c:f>'FORTUNE 500 ten largest'!$U$4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'FORTUNE 500 ten largest'!$I$5:$I$27</c:f>
              <c:numCache>
                <c:formatCode>#,##0</c:formatCode>
                <c:ptCount val="23"/>
                <c:pt idx="0">
                  <c:v>0</c:v>
                </c:pt>
                <c:pt idx="1">
                  <c:v>481.7</c:v>
                </c:pt>
                <c:pt idx="2">
                  <c:v>481.7</c:v>
                </c:pt>
                <c:pt idx="3">
                  <c:v>950.9</c:v>
                </c:pt>
                <c:pt idx="4">
                  <c:v>950.9</c:v>
                </c:pt>
                <c:pt idx="5">
                  <c:v>1400.8</c:v>
                </c:pt>
                <c:pt idx="6">
                  <c:v>1400.8</c:v>
                </c:pt>
                <c:pt idx="7">
                  <c:v>1829</c:v>
                </c:pt>
                <c:pt idx="8">
                  <c:v>1829</c:v>
                </c:pt>
                <c:pt idx="9">
                  <c:v>2237.6</c:v>
                </c:pt>
                <c:pt idx="10">
                  <c:v>2237.6</c:v>
                </c:pt>
                <c:pt idx="11">
                  <c:v>2625.9</c:v>
                </c:pt>
                <c:pt idx="12">
                  <c:v>2625.9</c:v>
                </c:pt>
                <c:pt idx="13">
                  <c:v>2924.3</c:v>
                </c:pt>
                <c:pt idx="14">
                  <c:v>2924.3</c:v>
                </c:pt>
                <c:pt idx="15">
                  <c:v>3190</c:v>
                </c:pt>
                <c:pt idx="16">
                  <c:v>3190</c:v>
                </c:pt>
                <c:pt idx="17">
                  <c:v>3437.6</c:v>
                </c:pt>
                <c:pt idx="18">
                  <c:v>3437.6</c:v>
                </c:pt>
                <c:pt idx="19">
                  <c:v>3680.9</c:v>
                </c:pt>
                <c:pt idx="20">
                  <c:v>3680.9</c:v>
                </c:pt>
                <c:pt idx="21">
                  <c:v>3685.9</c:v>
                </c:pt>
                <c:pt idx="22">
                  <c:v>3685.9</c:v>
                </c:pt>
              </c:numCache>
            </c:numRef>
          </c:cat>
          <c:val>
            <c:numRef>
              <c:f>'FORTUNE 500 ten largest'!$U$5:$U$27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9E8-4454-838F-9619E320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307392"/>
        <c:axId val="345305472"/>
      </c:areaChart>
      <c:scatterChart>
        <c:scatterStyle val="lineMarker"/>
        <c:varyColors val="0"/>
        <c:ser>
          <c:idx val="13"/>
          <c:order val="12"/>
          <c:tx>
            <c:v>Vectorprofile</c:v>
          </c:tx>
          <c:spPr>
            <a:ln w="28575"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largest'!$AA$6:$AA$16</c:f>
              <c:numCache>
                <c:formatCode>#,##0</c:formatCode>
                <c:ptCount val="11"/>
                <c:pt idx="0">
                  <c:v>0</c:v>
                </c:pt>
                <c:pt idx="1">
                  <c:v>481.7</c:v>
                </c:pt>
                <c:pt idx="2">
                  <c:v>950.9</c:v>
                </c:pt>
                <c:pt idx="3">
                  <c:v>1400.8</c:v>
                </c:pt>
                <c:pt idx="4">
                  <c:v>1829</c:v>
                </c:pt>
                <c:pt idx="5">
                  <c:v>2237.6</c:v>
                </c:pt>
                <c:pt idx="6">
                  <c:v>2625.9</c:v>
                </c:pt>
                <c:pt idx="7">
                  <c:v>2924.3</c:v>
                </c:pt>
                <c:pt idx="8">
                  <c:v>3190</c:v>
                </c:pt>
                <c:pt idx="9">
                  <c:v>3437.6</c:v>
                </c:pt>
                <c:pt idx="10">
                  <c:v>3680.9</c:v>
                </c:pt>
              </c:numCache>
            </c:numRef>
          </c:xVal>
          <c:yVal>
            <c:numRef>
              <c:f>'FORTUNE 500 ten largest'!$AC$6:$AC$16</c:f>
              <c:numCache>
                <c:formatCode>#,##0</c:formatCode>
                <c:ptCount val="11"/>
                <c:pt idx="0">
                  <c:v>0</c:v>
                </c:pt>
                <c:pt idx="1">
                  <c:v>26.6</c:v>
                </c:pt>
                <c:pt idx="2">
                  <c:v>43.6</c:v>
                </c:pt>
                <c:pt idx="3">
                  <c:v>88.5</c:v>
                </c:pt>
                <c:pt idx="4">
                  <c:v>96.7</c:v>
                </c:pt>
                <c:pt idx="5">
                  <c:v>114.9</c:v>
                </c:pt>
                <c:pt idx="6">
                  <c:v>126.5</c:v>
                </c:pt>
                <c:pt idx="7">
                  <c:v>138.80000000000001</c:v>
                </c:pt>
                <c:pt idx="8">
                  <c:v>150.4</c:v>
                </c:pt>
                <c:pt idx="9">
                  <c:v>178.3</c:v>
                </c:pt>
                <c:pt idx="10">
                  <c:v>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9E8-4454-838F-9619E3204B39}"/>
            </c:ext>
          </c:extLst>
        </c:ser>
        <c:ser>
          <c:idx val="14"/>
          <c:order val="13"/>
          <c:tx>
            <c:v>v1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largest'!$AA$6:$AA$7</c:f>
              <c:numCache>
                <c:formatCode>#,##0</c:formatCode>
                <c:ptCount val="2"/>
                <c:pt idx="0">
                  <c:v>0</c:v>
                </c:pt>
                <c:pt idx="1">
                  <c:v>481.7</c:v>
                </c:pt>
              </c:numCache>
            </c:numRef>
          </c:xVal>
          <c:yVal>
            <c:numRef>
              <c:f>'FORTUNE 500 ten largest'!$AC$6:$AC$7</c:f>
              <c:numCache>
                <c:formatCode>#,##0</c:formatCode>
                <c:ptCount val="2"/>
                <c:pt idx="0">
                  <c:v>0</c:v>
                </c:pt>
                <c:pt idx="1">
                  <c:v>26.6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B8-4CA2-BB9F-29C1FE7E0EEC}"/>
            </c:ext>
          </c:extLst>
        </c:ser>
        <c:ser>
          <c:idx val="15"/>
          <c:order val="14"/>
          <c:tx>
            <c:v>v2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largest'!$AA$7:$AA$8</c:f>
              <c:numCache>
                <c:formatCode>#,##0</c:formatCode>
                <c:ptCount val="2"/>
                <c:pt idx="0">
                  <c:v>481.7</c:v>
                </c:pt>
                <c:pt idx="1">
                  <c:v>950.9</c:v>
                </c:pt>
              </c:numCache>
            </c:numRef>
          </c:xVal>
          <c:yVal>
            <c:numRef>
              <c:f>'FORTUNE 500 ten largest'!$AC$7:$AC$8</c:f>
              <c:numCache>
                <c:formatCode>#,##0</c:formatCode>
                <c:ptCount val="2"/>
                <c:pt idx="0">
                  <c:v>26.6</c:v>
                </c:pt>
                <c:pt idx="1">
                  <c:v>43.6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8-4CA2-BB9F-29C1FE7E0EEC}"/>
            </c:ext>
          </c:extLst>
        </c:ser>
        <c:ser>
          <c:idx val="16"/>
          <c:order val="15"/>
          <c:tx>
            <c:v>v3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largest'!$AA$8:$AA$9</c:f>
              <c:numCache>
                <c:formatCode>#,##0</c:formatCode>
                <c:ptCount val="2"/>
                <c:pt idx="0">
                  <c:v>950.9</c:v>
                </c:pt>
                <c:pt idx="1">
                  <c:v>1400.8</c:v>
                </c:pt>
              </c:numCache>
            </c:numRef>
          </c:xVal>
          <c:yVal>
            <c:numRef>
              <c:f>'FORTUNE 500 ten largest'!$AC$8:$AC$9</c:f>
              <c:numCache>
                <c:formatCode>#,##0</c:formatCode>
                <c:ptCount val="2"/>
                <c:pt idx="0">
                  <c:v>43.6</c:v>
                </c:pt>
                <c:pt idx="1">
                  <c:v>88.5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B8-4CA2-BB9F-29C1FE7E0EEC}"/>
            </c:ext>
          </c:extLst>
        </c:ser>
        <c:ser>
          <c:idx val="17"/>
          <c:order val="16"/>
          <c:tx>
            <c:v>v4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largest'!$AA$9:$AA$10</c:f>
              <c:numCache>
                <c:formatCode>#,##0</c:formatCode>
                <c:ptCount val="2"/>
                <c:pt idx="0">
                  <c:v>1400.8</c:v>
                </c:pt>
                <c:pt idx="1">
                  <c:v>1829</c:v>
                </c:pt>
              </c:numCache>
            </c:numRef>
          </c:xVal>
          <c:yVal>
            <c:numRef>
              <c:f>'FORTUNE 500 ten largest'!$AC$9:$AC$10</c:f>
              <c:numCache>
                <c:formatCode>#,##0</c:formatCode>
                <c:ptCount val="2"/>
                <c:pt idx="0">
                  <c:v>88.5</c:v>
                </c:pt>
                <c:pt idx="1">
                  <c:v>96.7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8-4CA2-BB9F-29C1FE7E0EEC}"/>
            </c:ext>
          </c:extLst>
        </c:ser>
        <c:ser>
          <c:idx val="18"/>
          <c:order val="17"/>
          <c:tx>
            <c:v>v5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largest'!$AA$10:$AA$11</c:f>
              <c:numCache>
                <c:formatCode>#,##0</c:formatCode>
                <c:ptCount val="2"/>
                <c:pt idx="0">
                  <c:v>1829</c:v>
                </c:pt>
                <c:pt idx="1">
                  <c:v>2237.6</c:v>
                </c:pt>
              </c:numCache>
            </c:numRef>
          </c:xVal>
          <c:yVal>
            <c:numRef>
              <c:f>'FORTUNE 500 ten largest'!$AC$10:$AC$11</c:f>
              <c:numCache>
                <c:formatCode>#,##0</c:formatCode>
                <c:ptCount val="2"/>
                <c:pt idx="0">
                  <c:v>96.7</c:v>
                </c:pt>
                <c:pt idx="1">
                  <c:v>114.9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B8-4CA2-BB9F-29C1FE7E0EEC}"/>
            </c:ext>
          </c:extLst>
        </c:ser>
        <c:ser>
          <c:idx val="19"/>
          <c:order val="18"/>
          <c:tx>
            <c:v>v6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largest'!$AA$11:$AA$12</c:f>
              <c:numCache>
                <c:formatCode>#,##0</c:formatCode>
                <c:ptCount val="2"/>
                <c:pt idx="0">
                  <c:v>2237.6</c:v>
                </c:pt>
                <c:pt idx="1">
                  <c:v>2625.9</c:v>
                </c:pt>
              </c:numCache>
            </c:numRef>
          </c:xVal>
          <c:yVal>
            <c:numRef>
              <c:f>'FORTUNE 500 ten largest'!$AC$11:$AC$12</c:f>
              <c:numCache>
                <c:formatCode>#,##0</c:formatCode>
                <c:ptCount val="2"/>
                <c:pt idx="0">
                  <c:v>114.9</c:v>
                </c:pt>
                <c:pt idx="1">
                  <c:v>126.5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8-4CA2-BB9F-29C1FE7E0EEC}"/>
            </c:ext>
          </c:extLst>
        </c:ser>
        <c:ser>
          <c:idx val="20"/>
          <c:order val="19"/>
          <c:tx>
            <c:v>v7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largest'!$AA$12:$AA$13</c:f>
              <c:numCache>
                <c:formatCode>#,##0</c:formatCode>
                <c:ptCount val="2"/>
                <c:pt idx="0">
                  <c:v>2625.9</c:v>
                </c:pt>
                <c:pt idx="1">
                  <c:v>2924.3</c:v>
                </c:pt>
              </c:numCache>
            </c:numRef>
          </c:xVal>
          <c:yVal>
            <c:numRef>
              <c:f>'FORTUNE 500 ten largest'!$AC$12:$AC$13</c:f>
              <c:numCache>
                <c:formatCode>#,##0</c:formatCode>
                <c:ptCount val="2"/>
                <c:pt idx="0">
                  <c:v>126.5</c:v>
                </c:pt>
                <c:pt idx="1">
                  <c:v>138.80000000000001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8-4CA2-BB9F-29C1FE7E0EEC}"/>
            </c:ext>
          </c:extLst>
        </c:ser>
        <c:ser>
          <c:idx val="21"/>
          <c:order val="20"/>
          <c:tx>
            <c:v>v8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largest'!$AA$13:$AA$14</c:f>
              <c:numCache>
                <c:formatCode>#,##0</c:formatCode>
                <c:ptCount val="2"/>
                <c:pt idx="0">
                  <c:v>2924.3</c:v>
                </c:pt>
                <c:pt idx="1">
                  <c:v>3190</c:v>
                </c:pt>
              </c:numCache>
            </c:numRef>
          </c:xVal>
          <c:yVal>
            <c:numRef>
              <c:f>'FORTUNE 500 ten largest'!$AC$13:$AC$14</c:f>
              <c:numCache>
                <c:formatCode>#,##0</c:formatCode>
                <c:ptCount val="2"/>
                <c:pt idx="0">
                  <c:v>138.80000000000001</c:v>
                </c:pt>
                <c:pt idx="1">
                  <c:v>150.4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BB8-4CA2-BB9F-29C1FE7E0EEC}"/>
            </c:ext>
          </c:extLst>
        </c:ser>
        <c:ser>
          <c:idx val="22"/>
          <c:order val="21"/>
          <c:tx>
            <c:v>v9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largest'!$AA$14:$AA$15</c:f>
              <c:numCache>
                <c:formatCode>#,##0</c:formatCode>
                <c:ptCount val="2"/>
                <c:pt idx="0">
                  <c:v>3190</c:v>
                </c:pt>
                <c:pt idx="1">
                  <c:v>3437.6</c:v>
                </c:pt>
              </c:numCache>
            </c:numRef>
          </c:xVal>
          <c:yVal>
            <c:numRef>
              <c:f>'FORTUNE 500 ten largest'!$AC$14:$AC$15</c:f>
              <c:numCache>
                <c:formatCode>#,##0</c:formatCode>
                <c:ptCount val="2"/>
                <c:pt idx="0">
                  <c:v>150.4</c:v>
                </c:pt>
                <c:pt idx="1">
                  <c:v>178.3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8-4CA2-BB9F-29C1FE7E0EEC}"/>
            </c:ext>
          </c:extLst>
        </c:ser>
        <c:ser>
          <c:idx val="23"/>
          <c:order val="22"/>
          <c:tx>
            <c:v>v10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largest'!$AA$15:$AA$16</c:f>
              <c:numCache>
                <c:formatCode>#,##0</c:formatCode>
                <c:ptCount val="2"/>
                <c:pt idx="0">
                  <c:v>3437.6</c:v>
                </c:pt>
                <c:pt idx="1">
                  <c:v>3680.9</c:v>
                </c:pt>
              </c:numCache>
            </c:numRef>
          </c:xVal>
          <c:yVal>
            <c:numRef>
              <c:f>'FORTUNE 500 ten largest'!$AC$15:$AC$16</c:f>
              <c:numCache>
                <c:formatCode>#,##0</c:formatCode>
                <c:ptCount val="2"/>
                <c:pt idx="0">
                  <c:v>178.3</c:v>
                </c:pt>
                <c:pt idx="1">
                  <c:v>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BB8-4CA2-BB9F-29C1FE7E0EEC}"/>
            </c:ext>
          </c:extLst>
        </c:ser>
        <c:ser>
          <c:idx val="12"/>
          <c:order val="23"/>
          <c:tx>
            <c:strRef>
              <c:f>'FORTUNE 500 ten largest'!$Y$20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'FORTUNE 500 ten largest'!$AA$20:$AB$20</c:f>
              <c:numCache>
                <c:formatCode>#,##0</c:formatCode>
                <c:ptCount val="2"/>
                <c:pt idx="0">
                  <c:v>0</c:v>
                </c:pt>
                <c:pt idx="1">
                  <c:v>3680.9</c:v>
                </c:pt>
              </c:numCache>
            </c:numRef>
          </c:xVal>
          <c:yVal>
            <c:numRef>
              <c:f>'FORTUNE 500 ten largest'!$AC$20:$AD$20</c:f>
              <c:numCache>
                <c:formatCode>#,##0</c:formatCode>
                <c:ptCount val="2"/>
                <c:pt idx="0">
                  <c:v>0</c:v>
                </c:pt>
                <c:pt idx="1">
                  <c:v>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9E8-4454-838F-9619E320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307392"/>
        <c:axId val="345305472"/>
      </c:scatterChart>
      <c:valAx>
        <c:axId val="345305472"/>
        <c:scaling>
          <c:orientation val="minMax"/>
        </c:scaling>
        <c:delete val="0"/>
        <c:axPos val="l"/>
        <c:majorGridlines/>
        <c:title>
          <c:tx>
            <c:strRef>
              <c:f>'FORTUNE 500 ten largest'!$F$4</c:f>
              <c:strCache>
                <c:ptCount val="1"/>
                <c:pt idx="0">
                  <c:v>Profits [$b]</c:v>
                </c:pt>
              </c:strCache>
            </c:strRef>
          </c:tx>
          <c:layout>
            <c:manualLayout>
              <c:xMode val="edge"/>
              <c:yMode val="edge"/>
              <c:x val="1.5006509009982282E-2"/>
              <c:y val="9.6947686441646044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345307392"/>
        <c:crosses val="autoZero"/>
        <c:crossBetween val="midCat"/>
      </c:valAx>
      <c:dateAx>
        <c:axId val="345307392"/>
        <c:scaling>
          <c:orientation val="minMax"/>
        </c:scaling>
        <c:delete val="0"/>
        <c:axPos val="b"/>
        <c:majorGridlines/>
        <c:title>
          <c:tx>
            <c:strRef>
              <c:f>'FORTUNE 500 ten largest'!$E$4</c:f>
              <c:strCache>
                <c:ptCount val="1"/>
                <c:pt idx="0">
                  <c:v>Revenues [$b]</c:v>
                </c:pt>
              </c:strCache>
            </c:strRef>
          </c:tx>
          <c:layout>
            <c:manualLayout>
              <c:xMode val="edge"/>
              <c:yMode val="edge"/>
              <c:x val="0.75278084622531438"/>
              <c:y val="0.79005171877277225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345305472"/>
        <c:crosses val="autoZero"/>
        <c:auto val="0"/>
        <c:lblOffset val="100"/>
        <c:baseTimeUnit val="days"/>
        <c:majorUnit val="5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.cnn.com/magazines/fortune/global500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9979</xdr:colOff>
      <xdr:row>1</xdr:row>
      <xdr:rowOff>177800</xdr:rowOff>
    </xdr:from>
    <xdr:to>
      <xdr:col>32</xdr:col>
      <xdr:colOff>552450</xdr:colOff>
      <xdr:row>30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0.07402</cdr:x>
      <cdr:y>0.8115</cdr:y>
    </cdr:from>
    <cdr:to>
      <cdr:x>0.63777</cdr:x>
      <cdr:y>0.9555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37696" y="5153025"/>
          <a:ext cx="33337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0.01764</cdr:x>
      <cdr:y>0.30965</cdr:y>
    </cdr:from>
    <cdr:to>
      <cdr:x>0.08565</cdr:x>
      <cdr:y>0.97333</cdr:y>
    </cdr:to>
    <cdr:sp macro="" textlink="">
      <cdr:nvSpPr>
        <cdr:cNvPr id="3" name="Textfeld 2"/>
        <cdr:cNvSpPr txBox="1"/>
      </cdr:nvSpPr>
      <cdr:spPr>
        <a:xfrm xmlns:a="http://schemas.openxmlformats.org/drawingml/2006/main" rot="16200000">
          <a:off x="-1800166" y="3869991"/>
          <a:ext cx="4212231" cy="402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© 2013</a:t>
          </a:r>
          <a:r>
            <a:rPr lang="en-US" sz="1100" baseline="0"/>
            <a:t> peter.bretscher@bengin.com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185822</xdr:rowOff>
    </xdr:from>
    <xdr:to>
      <xdr:col>9</xdr:col>
      <xdr:colOff>133350</xdr:colOff>
      <xdr:row>27</xdr:row>
      <xdr:rowOff>49207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3475" y="376322"/>
          <a:ext cx="4552950" cy="4816385"/>
        </a:xfrm>
        <a:prstGeom prst="rect">
          <a:avLst/>
        </a:prstGeom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oney.cnn.com/magazines/fortune/global500/index.html" TargetMode="External"/><Relationship Id="rId4" Type="http://schemas.openxmlformats.org/officeDocument/2006/relationships/hyperlink" Target="http://money.cnn.com/magazines/fortune/global500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ney.cnn.com/magazines/fortune/global500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9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3.85546875" style="13" customWidth="1"/>
    <col min="2" max="2" width="4.42578125" style="13" customWidth="1"/>
    <col min="3" max="3" width="3.140625" style="13" customWidth="1"/>
    <col min="4" max="4" width="17.7109375" style="13" customWidth="1"/>
    <col min="5" max="6" width="15.7109375" style="13" customWidth="1"/>
    <col min="7" max="7" width="10.7109375" style="21" customWidth="1"/>
    <col min="8" max="30" width="2.7109375" style="21" customWidth="1"/>
    <col min="31" max="16384" width="9.140625" style="13"/>
  </cols>
  <sheetData>
    <row r="1" spans="1:30" ht="18.75" x14ac:dyDescent="0.3">
      <c r="A1" s="12" t="s">
        <v>34</v>
      </c>
    </row>
    <row r="3" spans="1:30" x14ac:dyDescent="0.25">
      <c r="E3" s="14"/>
      <c r="F3" s="14"/>
    </row>
    <row r="4" spans="1:30" ht="92.25" customHeight="1" x14ac:dyDescent="0.25">
      <c r="B4" s="1"/>
      <c r="C4" s="1"/>
      <c r="D4" s="35" t="s">
        <v>33</v>
      </c>
      <c r="E4" s="15" t="s">
        <v>31</v>
      </c>
      <c r="F4" s="15" t="s">
        <v>32</v>
      </c>
      <c r="H4" s="6"/>
      <c r="I4" s="7" t="s">
        <v>1</v>
      </c>
      <c r="J4" s="8" t="s">
        <v>0</v>
      </c>
      <c r="K4" s="9" t="str">
        <f>D5</f>
        <v>Royal Dutch Shell</v>
      </c>
      <c r="L4" s="9" t="str">
        <f>D6</f>
        <v>Wal-Mart Stores</v>
      </c>
      <c r="M4" s="9" t="str">
        <f>D7</f>
        <v>Exxon Mobil</v>
      </c>
      <c r="N4" s="9" t="str">
        <f>D8</f>
        <v>Sinopec Group</v>
      </c>
      <c r="O4" s="9" t="str">
        <f>D9</f>
        <v>China National Petroleum</v>
      </c>
      <c r="P4" s="9" t="str">
        <f>D10</f>
        <v>BP</v>
      </c>
      <c r="Q4" s="9" t="str">
        <f>D11</f>
        <v>State Grid</v>
      </c>
      <c r="R4" s="9" t="str">
        <f>D12</f>
        <v>Toyota Motor</v>
      </c>
      <c r="S4" s="9" t="str">
        <f>D13</f>
        <v>Volkswagen</v>
      </c>
      <c r="T4" s="9" t="str">
        <f>D14</f>
        <v>Total</v>
      </c>
      <c r="U4" s="9" t="str">
        <f>D20</f>
        <v>Border right &amp; top</v>
      </c>
      <c r="V4" s="9"/>
      <c r="W4" s="9"/>
      <c r="Y4" s="11" t="s">
        <v>2</v>
      </c>
      <c r="Z4" s="11" t="s">
        <v>3</v>
      </c>
      <c r="AA4" s="11" t="s">
        <v>4</v>
      </c>
      <c r="AB4" s="11" t="s">
        <v>5</v>
      </c>
      <c r="AC4" s="11" t="s">
        <v>6</v>
      </c>
      <c r="AD4" s="11" t="s">
        <v>7</v>
      </c>
    </row>
    <row r="5" spans="1:30" x14ac:dyDescent="0.25">
      <c r="B5" s="1">
        <v>1</v>
      </c>
      <c r="C5" s="24"/>
      <c r="D5" s="1" t="s">
        <v>20</v>
      </c>
      <c r="E5" s="2">
        <v>481.7</v>
      </c>
      <c r="F5" s="2">
        <v>26.6</v>
      </c>
      <c r="H5" s="39" t="str">
        <f>D5</f>
        <v>Royal Dutch Shell</v>
      </c>
      <c r="I5" s="5">
        <v>0</v>
      </c>
      <c r="J5" s="5">
        <v>0</v>
      </c>
      <c r="K5" s="5">
        <f>F5</f>
        <v>26.6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6"/>
      <c r="W5" s="6"/>
      <c r="Y5" s="5"/>
      <c r="Z5" s="5"/>
      <c r="AA5" s="5">
        <v>0</v>
      </c>
      <c r="AB5" s="5">
        <f>AB15</f>
        <v>3680.9</v>
      </c>
      <c r="AC5" s="5">
        <v>0</v>
      </c>
      <c r="AD5" s="5">
        <f>AD15</f>
        <v>192</v>
      </c>
    </row>
    <row r="6" spans="1:30" x14ac:dyDescent="0.25">
      <c r="B6" s="1">
        <v>2</v>
      </c>
      <c r="C6" s="25"/>
      <c r="D6" s="1" t="s">
        <v>21</v>
      </c>
      <c r="E6" s="2">
        <v>469.2</v>
      </c>
      <c r="F6" s="2">
        <v>17</v>
      </c>
      <c r="H6" s="39"/>
      <c r="I6" s="5">
        <f>I5+E5</f>
        <v>481.7</v>
      </c>
      <c r="J6" s="5">
        <v>0</v>
      </c>
      <c r="K6" s="5">
        <f>F5</f>
        <v>26.6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/>
      <c r="W6" s="6"/>
      <c r="Y6" s="5">
        <f t="shared" ref="Y6:Z15" si="0">E5</f>
        <v>481.7</v>
      </c>
      <c r="Z6" s="5">
        <f t="shared" si="0"/>
        <v>26.6</v>
      </c>
      <c r="AA6" s="5">
        <v>0</v>
      </c>
      <c r="AB6" s="5">
        <f>AA6+Y6</f>
        <v>481.7</v>
      </c>
      <c r="AC6" s="5">
        <v>0</v>
      </c>
      <c r="AD6" s="5">
        <f>AC6+Z6</f>
        <v>26.6</v>
      </c>
    </row>
    <row r="7" spans="1:30" x14ac:dyDescent="0.25">
      <c r="B7" s="1">
        <v>3</v>
      </c>
      <c r="C7" s="26"/>
      <c r="D7" s="1" t="s">
        <v>22</v>
      </c>
      <c r="E7" s="2">
        <v>449.9</v>
      </c>
      <c r="F7" s="2">
        <v>44.9</v>
      </c>
      <c r="H7" s="39" t="str">
        <f>D6</f>
        <v>Wal-Mart Stores</v>
      </c>
      <c r="I7" s="5">
        <f>I6</f>
        <v>481.7</v>
      </c>
      <c r="J7" s="5">
        <f>F5</f>
        <v>26.6</v>
      </c>
      <c r="K7" s="5">
        <v>0</v>
      </c>
      <c r="L7" s="5">
        <f>F6</f>
        <v>17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6"/>
      <c r="W7" s="6"/>
      <c r="Y7" s="5">
        <f t="shared" si="0"/>
        <v>469.2</v>
      </c>
      <c r="Z7" s="5">
        <f t="shared" si="0"/>
        <v>17</v>
      </c>
      <c r="AA7" s="5">
        <f>AB6</f>
        <v>481.7</v>
      </c>
      <c r="AB7" s="5">
        <f>AA7+Y7</f>
        <v>950.9</v>
      </c>
      <c r="AC7" s="5">
        <f>AD6</f>
        <v>26.6</v>
      </c>
      <c r="AD7" s="5">
        <f>AC7+Z7</f>
        <v>43.6</v>
      </c>
    </row>
    <row r="8" spans="1:30" x14ac:dyDescent="0.25">
      <c r="B8" s="1">
        <v>4</v>
      </c>
      <c r="C8" s="27"/>
      <c r="D8" s="1" t="s">
        <v>24</v>
      </c>
      <c r="E8" s="2">
        <v>428.2</v>
      </c>
      <c r="F8" s="2">
        <v>8.1999999999999993</v>
      </c>
      <c r="H8" s="39"/>
      <c r="I8" s="5">
        <f>I7+E6</f>
        <v>950.9</v>
      </c>
      <c r="J8" s="5">
        <f>F5</f>
        <v>26.6</v>
      </c>
      <c r="K8" s="5">
        <v>0</v>
      </c>
      <c r="L8" s="5">
        <f>F6</f>
        <v>17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/>
      <c r="W8" s="6"/>
      <c r="Y8" s="5">
        <f t="shared" si="0"/>
        <v>449.9</v>
      </c>
      <c r="Z8" s="5">
        <f t="shared" si="0"/>
        <v>44.9</v>
      </c>
      <c r="AA8" s="5">
        <f t="shared" ref="AA8:AA16" si="1">AB7</f>
        <v>950.9</v>
      </c>
      <c r="AB8" s="5">
        <f t="shared" ref="AB8:AB15" si="2">AA8+Y8</f>
        <v>1400.8</v>
      </c>
      <c r="AC8" s="5">
        <f t="shared" ref="AC8:AC16" si="3">AD7</f>
        <v>43.6</v>
      </c>
      <c r="AD8" s="5">
        <f t="shared" ref="AD8:AD15" si="4">AC8+Z8</f>
        <v>88.5</v>
      </c>
    </row>
    <row r="9" spans="1:30" x14ac:dyDescent="0.25">
      <c r="B9" s="1">
        <v>5</v>
      </c>
      <c r="C9" s="28"/>
      <c r="D9" s="1" t="s">
        <v>25</v>
      </c>
      <c r="E9" s="2">
        <v>408.6</v>
      </c>
      <c r="F9" s="2">
        <v>18.2</v>
      </c>
      <c r="H9" s="39" t="str">
        <f>D7</f>
        <v>Exxon Mobil</v>
      </c>
      <c r="I9" s="5">
        <f>I8</f>
        <v>950.9</v>
      </c>
      <c r="J9" s="5">
        <f>J7+L7</f>
        <v>43.6</v>
      </c>
      <c r="K9" s="5">
        <v>0</v>
      </c>
      <c r="L9" s="5">
        <v>0</v>
      </c>
      <c r="M9" s="5">
        <f>F7</f>
        <v>44.9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/>
      <c r="W9" s="6"/>
      <c r="Y9" s="5">
        <f t="shared" si="0"/>
        <v>428.2</v>
      </c>
      <c r="Z9" s="5">
        <f t="shared" si="0"/>
        <v>8.1999999999999993</v>
      </c>
      <c r="AA9" s="5">
        <f t="shared" si="1"/>
        <v>1400.8</v>
      </c>
      <c r="AB9" s="5">
        <f t="shared" si="2"/>
        <v>1829</v>
      </c>
      <c r="AC9" s="5">
        <f t="shared" si="3"/>
        <v>88.5</v>
      </c>
      <c r="AD9" s="5">
        <f t="shared" si="4"/>
        <v>96.7</v>
      </c>
    </row>
    <row r="10" spans="1:30" x14ac:dyDescent="0.25">
      <c r="B10" s="1">
        <v>6</v>
      </c>
      <c r="C10" s="29"/>
      <c r="D10" s="1" t="s">
        <v>26</v>
      </c>
      <c r="E10" s="2">
        <v>388.3</v>
      </c>
      <c r="F10" s="2">
        <v>11.6</v>
      </c>
      <c r="H10" s="39"/>
      <c r="I10" s="5">
        <f>I9+E7</f>
        <v>1400.8</v>
      </c>
      <c r="J10" s="5">
        <f>J8+L8</f>
        <v>43.6</v>
      </c>
      <c r="K10" s="5">
        <v>0</v>
      </c>
      <c r="L10" s="5">
        <v>0</v>
      </c>
      <c r="M10" s="5">
        <f>F7</f>
        <v>44.9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6"/>
      <c r="W10" s="6"/>
      <c r="Y10" s="5">
        <f t="shared" si="0"/>
        <v>408.6</v>
      </c>
      <c r="Z10" s="5">
        <f t="shared" si="0"/>
        <v>18.2</v>
      </c>
      <c r="AA10" s="5">
        <f t="shared" si="1"/>
        <v>1829</v>
      </c>
      <c r="AB10" s="5">
        <f t="shared" si="2"/>
        <v>2237.6</v>
      </c>
      <c r="AC10" s="5">
        <f t="shared" si="3"/>
        <v>96.7</v>
      </c>
      <c r="AD10" s="5">
        <f t="shared" si="4"/>
        <v>114.9</v>
      </c>
    </row>
    <row r="11" spans="1:30" x14ac:dyDescent="0.25">
      <c r="B11" s="1">
        <v>7</v>
      </c>
      <c r="C11" s="30"/>
      <c r="D11" s="1" t="s">
        <v>27</v>
      </c>
      <c r="E11" s="2">
        <v>298.39999999999998</v>
      </c>
      <c r="F11" s="2">
        <v>12.3</v>
      </c>
      <c r="H11" s="39" t="str">
        <f>D8</f>
        <v>Sinopec Group</v>
      </c>
      <c r="I11" s="5">
        <f>I10</f>
        <v>1400.8</v>
      </c>
      <c r="J11" s="5">
        <f>J9+M9</f>
        <v>88.5</v>
      </c>
      <c r="K11" s="5">
        <v>0</v>
      </c>
      <c r="L11" s="5">
        <v>0</v>
      </c>
      <c r="M11" s="5">
        <v>0</v>
      </c>
      <c r="N11" s="5">
        <f>F8</f>
        <v>8.1999999999999993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6"/>
      <c r="W11" s="6"/>
      <c r="Y11" s="5">
        <f t="shared" si="0"/>
        <v>388.3</v>
      </c>
      <c r="Z11" s="5">
        <f t="shared" si="0"/>
        <v>11.6</v>
      </c>
      <c r="AA11" s="5">
        <f t="shared" si="1"/>
        <v>2237.6</v>
      </c>
      <c r="AB11" s="5">
        <f t="shared" si="2"/>
        <v>2625.9</v>
      </c>
      <c r="AC11" s="5">
        <f t="shared" si="3"/>
        <v>114.9</v>
      </c>
      <c r="AD11" s="5">
        <f t="shared" si="4"/>
        <v>126.5</v>
      </c>
    </row>
    <row r="12" spans="1:30" x14ac:dyDescent="0.25">
      <c r="B12" s="1">
        <v>8</v>
      </c>
      <c r="C12" s="31"/>
      <c r="D12" s="1" t="s">
        <v>28</v>
      </c>
      <c r="E12" s="2">
        <v>265.7</v>
      </c>
      <c r="F12" s="2">
        <v>11.6</v>
      </c>
      <c r="H12" s="39"/>
      <c r="I12" s="5">
        <f>I11+E8</f>
        <v>1829</v>
      </c>
      <c r="J12" s="5">
        <f>J10+M10</f>
        <v>88.5</v>
      </c>
      <c r="K12" s="5">
        <v>0</v>
      </c>
      <c r="L12" s="5">
        <v>0</v>
      </c>
      <c r="M12" s="5">
        <v>0</v>
      </c>
      <c r="N12" s="5">
        <f>F8</f>
        <v>8.1999999999999993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6"/>
      <c r="W12" s="6"/>
      <c r="Y12" s="5">
        <f t="shared" si="0"/>
        <v>298.39999999999998</v>
      </c>
      <c r="Z12" s="5">
        <f t="shared" si="0"/>
        <v>12.3</v>
      </c>
      <c r="AA12" s="5">
        <f t="shared" si="1"/>
        <v>2625.9</v>
      </c>
      <c r="AB12" s="5">
        <f t="shared" si="2"/>
        <v>2924.3</v>
      </c>
      <c r="AC12" s="5">
        <f t="shared" si="3"/>
        <v>126.5</v>
      </c>
      <c r="AD12" s="5">
        <f t="shared" si="4"/>
        <v>138.80000000000001</v>
      </c>
    </row>
    <row r="13" spans="1:30" x14ac:dyDescent="0.25">
      <c r="B13" s="1">
        <v>9</v>
      </c>
      <c r="C13" s="32"/>
      <c r="D13" s="1" t="s">
        <v>29</v>
      </c>
      <c r="E13" s="2">
        <v>247.6</v>
      </c>
      <c r="F13" s="2">
        <v>27.9</v>
      </c>
      <c r="H13" s="39" t="str">
        <f>D9</f>
        <v>China National Petroleum</v>
      </c>
      <c r="I13" s="5">
        <f>I12</f>
        <v>1829</v>
      </c>
      <c r="J13" s="5">
        <f>J11+N11</f>
        <v>96.7</v>
      </c>
      <c r="K13" s="5">
        <v>0</v>
      </c>
      <c r="L13" s="5">
        <v>0</v>
      </c>
      <c r="M13" s="5">
        <v>0</v>
      </c>
      <c r="N13" s="5">
        <v>0</v>
      </c>
      <c r="O13" s="5">
        <f>F9</f>
        <v>18.2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6"/>
      <c r="W13" s="6"/>
      <c r="Y13" s="5">
        <f t="shared" si="0"/>
        <v>265.7</v>
      </c>
      <c r="Z13" s="5">
        <f t="shared" si="0"/>
        <v>11.6</v>
      </c>
      <c r="AA13" s="5">
        <f t="shared" si="1"/>
        <v>2924.3</v>
      </c>
      <c r="AB13" s="5">
        <f t="shared" si="2"/>
        <v>3190</v>
      </c>
      <c r="AC13" s="5">
        <f t="shared" si="3"/>
        <v>138.80000000000001</v>
      </c>
      <c r="AD13" s="5">
        <f t="shared" si="4"/>
        <v>150.4</v>
      </c>
    </row>
    <row r="14" spans="1:30" x14ac:dyDescent="0.25">
      <c r="B14" s="1">
        <v>10</v>
      </c>
      <c r="C14" s="33"/>
      <c r="D14" s="1" t="s">
        <v>30</v>
      </c>
      <c r="E14" s="2">
        <v>243.3</v>
      </c>
      <c r="F14" s="2">
        <v>13.7</v>
      </c>
      <c r="H14" s="39"/>
      <c r="I14" s="5">
        <f>I13+E9</f>
        <v>2237.6</v>
      </c>
      <c r="J14" s="5">
        <f>J12+N12</f>
        <v>96.7</v>
      </c>
      <c r="K14" s="5">
        <v>0</v>
      </c>
      <c r="L14" s="5">
        <v>0</v>
      </c>
      <c r="M14" s="5">
        <v>0</v>
      </c>
      <c r="N14" s="5">
        <v>0</v>
      </c>
      <c r="O14" s="5">
        <f>F9</f>
        <v>18.2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6"/>
      <c r="W14" s="6"/>
      <c r="Y14" s="5">
        <f t="shared" si="0"/>
        <v>247.6</v>
      </c>
      <c r="Z14" s="5">
        <f t="shared" si="0"/>
        <v>27.9</v>
      </c>
      <c r="AA14" s="5">
        <f t="shared" si="1"/>
        <v>3190</v>
      </c>
      <c r="AB14" s="5">
        <f t="shared" si="2"/>
        <v>3437.6</v>
      </c>
      <c r="AC14" s="5">
        <f t="shared" si="3"/>
        <v>150.4</v>
      </c>
      <c r="AD14" s="5">
        <f t="shared" si="4"/>
        <v>178.3</v>
      </c>
    </row>
    <row r="15" spans="1:30" x14ac:dyDescent="0.25">
      <c r="H15" s="39" t="str">
        <f>D10</f>
        <v>BP</v>
      </c>
      <c r="I15" s="5">
        <f>I14</f>
        <v>2237.6</v>
      </c>
      <c r="J15" s="5">
        <f>J13+O13</f>
        <v>114.9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f>F10</f>
        <v>11.6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6"/>
      <c r="W15" s="6"/>
      <c r="Y15" s="5">
        <f t="shared" si="0"/>
        <v>243.3</v>
      </c>
      <c r="Z15" s="5">
        <f t="shared" si="0"/>
        <v>13.7</v>
      </c>
      <c r="AA15" s="5">
        <f t="shared" si="1"/>
        <v>3437.6</v>
      </c>
      <c r="AB15" s="5">
        <f t="shared" si="2"/>
        <v>3680.9</v>
      </c>
      <c r="AC15" s="5">
        <f t="shared" si="3"/>
        <v>178.3</v>
      </c>
      <c r="AD15" s="5">
        <f t="shared" si="4"/>
        <v>192</v>
      </c>
    </row>
    <row r="16" spans="1:30" x14ac:dyDescent="0.25">
      <c r="D16" s="3" t="s">
        <v>16</v>
      </c>
      <c r="E16" s="2">
        <f>SUM(E5:E14)</f>
        <v>3680.9</v>
      </c>
      <c r="F16" s="2">
        <f>SUM(F5:F14)</f>
        <v>192</v>
      </c>
      <c r="H16" s="39"/>
      <c r="I16" s="5">
        <f>I15+E10</f>
        <v>2625.9</v>
      </c>
      <c r="J16" s="5">
        <f>J14+O14</f>
        <v>114.9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f>F10</f>
        <v>11.6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6"/>
      <c r="W16" s="6"/>
      <c r="Y16" s="5"/>
      <c r="Z16" s="5"/>
      <c r="AA16" s="5">
        <f t="shared" si="1"/>
        <v>3680.9</v>
      </c>
      <c r="AB16" s="5"/>
      <c r="AC16" s="5">
        <f t="shared" si="3"/>
        <v>192</v>
      </c>
      <c r="AD16" s="5"/>
    </row>
    <row r="17" spans="4:34" x14ac:dyDescent="0.25">
      <c r="H17" s="39" t="str">
        <f>D11</f>
        <v>State Grid</v>
      </c>
      <c r="I17" s="5">
        <f>I16</f>
        <v>2625.9</v>
      </c>
      <c r="J17" s="5">
        <f>J15+P15</f>
        <v>126.5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f>F11</f>
        <v>12.3</v>
      </c>
      <c r="R17" s="5">
        <v>0</v>
      </c>
      <c r="S17" s="5">
        <v>0</v>
      </c>
      <c r="T17" s="5">
        <v>0</v>
      </c>
      <c r="U17" s="5">
        <v>0</v>
      </c>
      <c r="V17" s="6"/>
      <c r="W17" s="6"/>
      <c r="Y17" s="5"/>
      <c r="Z17" s="5"/>
      <c r="AA17" s="5"/>
      <c r="AB17" s="5"/>
      <c r="AC17" s="5"/>
      <c r="AD17" s="5"/>
    </row>
    <row r="18" spans="4:34" x14ac:dyDescent="0.25">
      <c r="H18" s="39"/>
      <c r="I18" s="5">
        <f>I17+E11</f>
        <v>2924.3</v>
      </c>
      <c r="J18" s="5">
        <f>J16+P16</f>
        <v>126.5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f>F11</f>
        <v>12.3</v>
      </c>
      <c r="R18" s="5">
        <v>0</v>
      </c>
      <c r="S18" s="5">
        <v>0</v>
      </c>
      <c r="T18" s="5">
        <v>0</v>
      </c>
      <c r="U18" s="5">
        <v>0</v>
      </c>
      <c r="V18" s="6"/>
      <c r="W18" s="6"/>
      <c r="Y18" s="22"/>
      <c r="Z18" s="22"/>
      <c r="AA18" s="22"/>
      <c r="AB18" s="22"/>
      <c r="AC18" s="22"/>
      <c r="AD18" s="22"/>
    </row>
    <row r="19" spans="4:34" x14ac:dyDescent="0.25">
      <c r="D19" s="1"/>
      <c r="E19" s="17" t="s">
        <v>17</v>
      </c>
      <c r="F19" s="17" t="s">
        <v>18</v>
      </c>
      <c r="H19" s="39" t="str">
        <f>D12</f>
        <v>Toyota Motor</v>
      </c>
      <c r="I19" s="5">
        <f>I18</f>
        <v>2924.3</v>
      </c>
      <c r="J19" s="5">
        <f>J17+Q17</f>
        <v>138.80000000000001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f>F12</f>
        <v>11.6</v>
      </c>
      <c r="S19" s="5">
        <v>0</v>
      </c>
      <c r="T19" s="5">
        <v>0</v>
      </c>
      <c r="U19" s="5">
        <v>0</v>
      </c>
      <c r="V19" s="6"/>
      <c r="W19" s="6"/>
      <c r="Y19" s="22"/>
      <c r="Z19" s="22"/>
      <c r="AA19" s="22"/>
      <c r="AB19" s="22"/>
      <c r="AC19" s="22"/>
      <c r="AD19" s="22"/>
    </row>
    <row r="20" spans="4:34" x14ac:dyDescent="0.25">
      <c r="D20" s="1" t="s">
        <v>15</v>
      </c>
      <c r="E20" s="18">
        <v>5</v>
      </c>
      <c r="F20" s="18">
        <v>0</v>
      </c>
      <c r="H20" s="39"/>
      <c r="I20" s="5">
        <f>I19+E12</f>
        <v>3190</v>
      </c>
      <c r="J20" s="5">
        <f>J18+Q18</f>
        <v>138.80000000000001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f>F12</f>
        <v>11.6</v>
      </c>
      <c r="S20" s="5">
        <v>0</v>
      </c>
      <c r="T20" s="5">
        <v>0</v>
      </c>
      <c r="U20" s="5">
        <v>0</v>
      </c>
      <c r="V20" s="6"/>
      <c r="W20" s="6"/>
      <c r="Y20" s="5" t="s">
        <v>14</v>
      </c>
      <c r="Z20" s="5"/>
      <c r="AA20" s="5">
        <v>0</v>
      </c>
      <c r="AB20" s="5">
        <f>AB15</f>
        <v>3680.9</v>
      </c>
      <c r="AC20" s="5">
        <v>0</v>
      </c>
      <c r="AD20" s="5">
        <f>AD15</f>
        <v>192</v>
      </c>
    </row>
    <row r="21" spans="4:34" x14ac:dyDescent="0.25">
      <c r="H21" s="39" t="str">
        <f>D13</f>
        <v>Volkswagen</v>
      </c>
      <c r="I21" s="5">
        <f>I20</f>
        <v>3190</v>
      </c>
      <c r="J21" s="5">
        <f>J19+R19</f>
        <v>150.4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f>F13</f>
        <v>27.9</v>
      </c>
      <c r="T21" s="5">
        <v>0</v>
      </c>
      <c r="U21" s="5">
        <v>0</v>
      </c>
      <c r="V21" s="6"/>
      <c r="W21" s="6"/>
      <c r="Y21" s="22"/>
      <c r="Z21" s="22"/>
      <c r="AA21" s="22"/>
      <c r="AB21" s="22"/>
      <c r="AC21" s="22"/>
      <c r="AD21" s="22"/>
    </row>
    <row r="22" spans="4:34" x14ac:dyDescent="0.25">
      <c r="D22" s="19" t="s">
        <v>19</v>
      </c>
      <c r="E22" s="4" t="s">
        <v>23</v>
      </c>
      <c r="H22" s="39"/>
      <c r="I22" s="5">
        <f>I21+E13</f>
        <v>3437.6</v>
      </c>
      <c r="J22" s="5">
        <f>J20+R20</f>
        <v>150.4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f>F13</f>
        <v>27.9</v>
      </c>
      <c r="T22" s="5">
        <v>0</v>
      </c>
      <c r="U22" s="5">
        <v>0</v>
      </c>
      <c r="V22" s="6"/>
      <c r="W22" s="6"/>
      <c r="Y22" s="5"/>
      <c r="Z22" s="5"/>
      <c r="AA22" s="5"/>
      <c r="AB22" s="5"/>
      <c r="AC22" s="5"/>
      <c r="AD22" s="5"/>
    </row>
    <row r="23" spans="4:34" x14ac:dyDescent="0.25">
      <c r="H23" s="39" t="str">
        <f>D14</f>
        <v>Total</v>
      </c>
      <c r="I23" s="5">
        <f>I22</f>
        <v>3437.6</v>
      </c>
      <c r="J23" s="5">
        <f>J21+S21</f>
        <v>178.3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f>F14</f>
        <v>13.7</v>
      </c>
      <c r="U23" s="5">
        <v>0</v>
      </c>
      <c r="V23" s="6"/>
      <c r="W23" s="6"/>
      <c r="Y23" s="22"/>
      <c r="Z23" s="22"/>
      <c r="AA23" s="22"/>
      <c r="AB23" s="22"/>
      <c r="AC23" s="22"/>
      <c r="AD23" s="22"/>
    </row>
    <row r="24" spans="4:34" x14ac:dyDescent="0.25">
      <c r="D24" s="13" t="s">
        <v>35</v>
      </c>
      <c r="H24" s="39"/>
      <c r="I24" s="5">
        <f>I23+E14</f>
        <v>3680.9</v>
      </c>
      <c r="J24" s="5">
        <f>J22+S22</f>
        <v>178.3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f>F14</f>
        <v>13.7</v>
      </c>
      <c r="U24" s="5">
        <v>0</v>
      </c>
      <c r="V24" s="6"/>
      <c r="W24" s="6"/>
      <c r="Y24" s="22"/>
      <c r="Z24" s="22"/>
      <c r="AA24" s="22"/>
      <c r="AB24" s="22"/>
      <c r="AC24" s="22"/>
      <c r="AD24" s="22"/>
    </row>
    <row r="25" spans="4:34" x14ac:dyDescent="0.25">
      <c r="H25" s="39" t="str">
        <f>D20</f>
        <v>Border right &amp; top</v>
      </c>
      <c r="I25" s="5">
        <f>I24</f>
        <v>3680.9</v>
      </c>
      <c r="J25" s="5">
        <f>J23+T23</f>
        <v>192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F20</f>
        <v>0</v>
      </c>
      <c r="V25" s="6"/>
      <c r="W25" s="6"/>
      <c r="Y25" s="23"/>
      <c r="Z25" s="22"/>
      <c r="AA25" s="22"/>
      <c r="AB25" s="22"/>
      <c r="AC25" s="22"/>
      <c r="AD25" s="22"/>
    </row>
    <row r="26" spans="4:34" x14ac:dyDescent="0.25">
      <c r="D26" s="13" t="s">
        <v>8</v>
      </c>
      <c r="H26" s="39"/>
      <c r="I26" s="5">
        <f>I25+E20</f>
        <v>3685.9</v>
      </c>
      <c r="J26" s="5">
        <f>J24+T24</f>
        <v>192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f>F20</f>
        <v>0</v>
      </c>
      <c r="V26" s="6"/>
      <c r="W26" s="6"/>
    </row>
    <row r="27" spans="4:34" x14ac:dyDescent="0.25">
      <c r="D27" s="13" t="s">
        <v>12</v>
      </c>
      <c r="H27" s="10"/>
      <c r="I27" s="5">
        <f>I26</f>
        <v>3685.9</v>
      </c>
      <c r="J27" s="5">
        <f>J26</f>
        <v>192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F20</f>
        <v>0</v>
      </c>
      <c r="V27" s="6"/>
      <c r="W27" s="6"/>
    </row>
    <row r="28" spans="4:34" x14ac:dyDescent="0.25">
      <c r="D28" s="13" t="s">
        <v>9</v>
      </c>
      <c r="H28" s="10"/>
      <c r="I28" s="37"/>
      <c r="J28" s="3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F28" s="16"/>
      <c r="AH28" s="16"/>
    </row>
    <row r="29" spans="4:34" x14ac:dyDescent="0.25">
      <c r="D29" s="13" t="s">
        <v>10</v>
      </c>
      <c r="H29" s="36"/>
      <c r="I29" s="37"/>
      <c r="J29" s="3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4:34" x14ac:dyDescent="0.25">
      <c r="D30" s="4" t="s">
        <v>11</v>
      </c>
      <c r="H30" s="36"/>
      <c r="I30" s="37"/>
      <c r="J30" s="3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4:34" x14ac:dyDescent="0.25">
      <c r="H31" s="36"/>
      <c r="I31" s="37"/>
      <c r="J31" s="3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4:34" x14ac:dyDescent="0.25">
      <c r="D32" s="13" t="s">
        <v>13</v>
      </c>
      <c r="E32" s="4" t="s">
        <v>36</v>
      </c>
      <c r="H32" s="36"/>
      <c r="I32" s="37"/>
      <c r="J32" s="3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4:27" x14ac:dyDescent="0.25">
      <c r="D33" s="20"/>
      <c r="E33" s="4" t="s">
        <v>37</v>
      </c>
      <c r="H33" s="36"/>
      <c r="I33" s="37"/>
      <c r="J33" s="3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4:27" x14ac:dyDescent="0.25">
      <c r="H34" s="36"/>
      <c r="I34" s="37"/>
      <c r="J34" s="3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4:27" x14ac:dyDescent="0.25">
      <c r="H35" s="36"/>
      <c r="I35" s="37"/>
      <c r="J35" s="3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4:27" x14ac:dyDescent="0.25">
      <c r="H36" s="36"/>
      <c r="I36" s="37"/>
      <c r="J36" s="3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4:27" x14ac:dyDescent="0.25">
      <c r="H37" s="36"/>
      <c r="I37" s="37"/>
      <c r="J37" s="3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38"/>
    </row>
    <row r="38" spans="4:27" x14ac:dyDescent="0.25">
      <c r="H38" s="36"/>
      <c r="I38" s="37"/>
      <c r="J38" s="3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38"/>
    </row>
    <row r="39" spans="4:27" x14ac:dyDescent="0.25">
      <c r="H39" s="6"/>
      <c r="I39" s="37"/>
      <c r="J39" s="3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38"/>
    </row>
  </sheetData>
  <mergeCells count="11">
    <mergeCell ref="H17:H18"/>
    <mergeCell ref="H19:H20"/>
    <mergeCell ref="H21:H22"/>
    <mergeCell ref="H23:H24"/>
    <mergeCell ref="H25:H26"/>
    <mergeCell ref="H15:H16"/>
    <mergeCell ref="H5:H6"/>
    <mergeCell ref="H7:H8"/>
    <mergeCell ref="H9:H10"/>
    <mergeCell ref="H11:H12"/>
    <mergeCell ref="H13:H14"/>
  </mergeCells>
  <hyperlinks>
    <hyperlink ref="D30" r:id="rId1" xr:uid="{00000000-0004-0000-0000-000000000000}"/>
    <hyperlink ref="E32" r:id="rId2" xr:uid="{00000000-0004-0000-0000-000001000000}"/>
    <hyperlink ref="E33" r:id="rId3" xr:uid="{00000000-0004-0000-0000-000002000000}"/>
    <hyperlink ref="E22" r:id="rId4" xr:uid="{00000000-0004-0000-0000-000004000000}"/>
    <hyperlink ref="D4" r:id="rId5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scale="82" orientation="landscape" horizontalDpi="1200" verticalDpi="1200" r:id="rId6"/>
  <headerFooter>
    <oddFooter>&amp;L&amp;F&amp;R&amp;A</oddFooter>
  </headerFooter>
  <ignoredErrors>
    <ignoredError sqref="I8 I10 I12 I14 I16 I18 I20 I22 I24 I26" formula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3"/>
  <sheetViews>
    <sheetView showGridLines="0" showRowColHeaders="0" zoomScaleNormal="100" workbookViewId="0"/>
  </sheetViews>
  <sheetFormatPr baseColWidth="10" defaultColWidth="9.140625" defaultRowHeight="15" x14ac:dyDescent="0.25"/>
  <cols>
    <col min="1" max="1" width="10.140625" bestFit="1" customWidth="1"/>
  </cols>
  <sheetData>
    <row r="1" spans="1:1" x14ac:dyDescent="0.25">
      <c r="A1" s="4" t="s">
        <v>23</v>
      </c>
    </row>
    <row r="3" spans="1:1" x14ac:dyDescent="0.25">
      <c r="A3" s="34">
        <v>41574</v>
      </c>
    </row>
  </sheetData>
  <hyperlinks>
    <hyperlink ref="A1" r:id="rId1" xr:uid="{00000000-0004-0000-0100-000000000000}"/>
  </hyperlinks>
  <pageMargins left="0.7" right="0.7" top="0.75" bottom="0.75" header="0.3" footer="0.3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FORTUNE 500 ten largest</vt:lpstr>
      <vt:lpstr>cnn fortune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FORBES 500 Vector</dc:title>
  <dc:subject>vectorprofile</dc:subject>
  <dc:creator>Peter Bretscher</dc:creator>
  <dc:description>Professional use needs copyright
Ask: peter.bretscher@bengin.com</dc:description>
  <cp:lastModifiedBy>Peter Bretscher</cp:lastModifiedBy>
  <cp:lastPrinted>2022-11-19T13:37:19Z</cp:lastPrinted>
  <dcterms:created xsi:type="dcterms:W3CDTF">2011-09-13T15:36:48Z</dcterms:created>
  <dcterms:modified xsi:type="dcterms:W3CDTF">2022-11-19T13:52:19Z</dcterms:modified>
</cp:coreProperties>
</file>