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5f553d21c82adf/3._bes_jbc/be_english/"/>
    </mc:Choice>
  </mc:AlternateContent>
  <xr:revisionPtr revIDLastSave="90" documentId="8_{01E7ADD5-4086-4E2C-8A76-5C9F1628D227}" xr6:coauthVersionLast="47" xr6:coauthVersionMax="47" xr10:uidLastSave="{CB633CF8-4C4B-4196-B4F7-F5A6097BD52B}"/>
  <bookViews>
    <workbookView xWindow="-120" yWindow="-120" windowWidth="29040" windowHeight="15720" xr2:uid="{00000000-000D-0000-FFFF-FFFF00000000}"/>
  </bookViews>
  <sheets>
    <sheet name="GDP &amp; Foreign debt" sheetId="6" r:id="rId1"/>
  </sheets>
  <calcPr calcId="191029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6" l="1"/>
  <c r="T27" i="6"/>
  <c r="T26" i="6"/>
  <c r="G26" i="6"/>
  <c r="S25" i="6"/>
  <c r="S24" i="6"/>
  <c r="G24" i="6"/>
  <c r="R23" i="6"/>
  <c r="R22" i="6"/>
  <c r="G22" i="6"/>
  <c r="Q21" i="6"/>
  <c r="Q20" i="6"/>
  <c r="G20" i="6"/>
  <c r="P19" i="6"/>
  <c r="P18" i="6"/>
  <c r="G18" i="6"/>
  <c r="O17" i="6"/>
  <c r="E17" i="6"/>
  <c r="D17" i="6"/>
  <c r="Y16" i="6"/>
  <c r="X16" i="6"/>
  <c r="O16" i="6"/>
  <c r="G16" i="6"/>
  <c r="Y15" i="6"/>
  <c r="X15" i="6"/>
  <c r="N15" i="6"/>
  <c r="Y14" i="6"/>
  <c r="X14" i="6"/>
  <c r="N14" i="6"/>
  <c r="G14" i="6"/>
  <c r="Y13" i="6"/>
  <c r="X13" i="6"/>
  <c r="M13" i="6"/>
  <c r="Y12" i="6"/>
  <c r="X12" i="6"/>
  <c r="M12" i="6"/>
  <c r="G12" i="6"/>
  <c r="Y11" i="6"/>
  <c r="X11" i="6"/>
  <c r="L11" i="6"/>
  <c r="I11" i="6"/>
  <c r="I13" i="6" s="1"/>
  <c r="I15" i="6" s="1"/>
  <c r="I17" i="6" s="1"/>
  <c r="I19" i="6" s="1"/>
  <c r="I21" i="6" s="1"/>
  <c r="I23" i="6" s="1"/>
  <c r="I25" i="6" s="1"/>
  <c r="I27" i="6" s="1"/>
  <c r="I28" i="6" s="1"/>
  <c r="Y10" i="6"/>
  <c r="X10" i="6"/>
  <c r="L10" i="6"/>
  <c r="G10" i="6"/>
  <c r="Y9" i="6"/>
  <c r="X9" i="6"/>
  <c r="K9" i="6"/>
  <c r="I9" i="6"/>
  <c r="Y8" i="6"/>
  <c r="X8" i="6"/>
  <c r="K8" i="6"/>
  <c r="I8" i="6"/>
  <c r="I10" i="6" s="1"/>
  <c r="I12" i="6" s="1"/>
  <c r="I14" i="6" s="1"/>
  <c r="I16" i="6" s="1"/>
  <c r="I18" i="6" s="1"/>
  <c r="I20" i="6" s="1"/>
  <c r="I22" i="6" s="1"/>
  <c r="I24" i="6" s="1"/>
  <c r="I26" i="6" s="1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G8" i="6"/>
  <c r="AC7" i="6"/>
  <c r="AB8" i="6" s="1"/>
  <c r="AC8" i="6" s="1"/>
  <c r="AB9" i="6" s="1"/>
  <c r="AC9" i="6" s="1"/>
  <c r="AB10" i="6" s="1"/>
  <c r="AC10" i="6" s="1"/>
  <c r="AB11" i="6" s="1"/>
  <c r="AC11" i="6" s="1"/>
  <c r="AB12" i="6" s="1"/>
  <c r="AC12" i="6" s="1"/>
  <c r="AB13" i="6" s="1"/>
  <c r="AC13" i="6" s="1"/>
  <c r="AB14" i="6" s="1"/>
  <c r="AC14" i="6" s="1"/>
  <c r="AB15" i="6" s="1"/>
  <c r="AC15" i="6" s="1"/>
  <c r="AB16" i="6" s="1"/>
  <c r="AC16" i="6" s="1"/>
  <c r="AA7" i="6"/>
  <c r="Z8" i="6" s="1"/>
  <c r="AA8" i="6" s="1"/>
  <c r="Z9" i="6" s="1"/>
  <c r="AA9" i="6" s="1"/>
  <c r="Z10" i="6" s="1"/>
  <c r="AA10" i="6" s="1"/>
  <c r="Z11" i="6" s="1"/>
  <c r="AA11" i="6" s="1"/>
  <c r="Z12" i="6" s="1"/>
  <c r="AA12" i="6" s="1"/>
  <c r="Z13" i="6" s="1"/>
  <c r="AA13" i="6" s="1"/>
  <c r="Z14" i="6" s="1"/>
  <c r="AA14" i="6" s="1"/>
  <c r="Z15" i="6" s="1"/>
  <c r="AA15" i="6" s="1"/>
  <c r="Z16" i="6" s="1"/>
  <c r="AA16" i="6" s="1"/>
  <c r="Y7" i="6"/>
  <c r="X7" i="6"/>
  <c r="J7" i="6"/>
  <c r="H7" i="6"/>
  <c r="J6" i="6"/>
  <c r="G6" i="6"/>
  <c r="T5" i="6"/>
  <c r="S5" i="6"/>
  <c r="R5" i="6"/>
  <c r="Q5" i="6"/>
  <c r="P5" i="6"/>
  <c r="O5" i="6"/>
  <c r="N5" i="6"/>
  <c r="M5" i="6"/>
  <c r="L5" i="6"/>
  <c r="K5" i="6"/>
  <c r="J5" i="6"/>
  <c r="AA21" i="6" l="1"/>
  <c r="Z17" i="6"/>
  <c r="AA6" i="6"/>
  <c r="AB17" i="6"/>
  <c r="AC21" i="6"/>
  <c r="AC6" i="6"/>
</calcChain>
</file>

<file path=xl/sharedStrings.xml><?xml version="1.0" encoding="utf-8"?>
<sst xmlns="http://schemas.openxmlformats.org/spreadsheetml/2006/main" count="42" uniqueCount="41">
  <si>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</si>
  <si>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</si>
  <si>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</si>
  <si>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</si>
  <si>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</si>
  <si>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</si>
  <si>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</si>
  <si>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</si>
  <si>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</si>
  <si>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</si>
  <si>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</si>
  <si>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</si>
  <si>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</si>
  <si>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y-Achse</t>
  </si>
  <si>
    <t>Additional infos</t>
  </si>
  <si>
    <t>Average-Vector</t>
  </si>
  <si>
    <t>Border right &amp; top</t>
  </si>
  <si>
    <t>Sum</t>
  </si>
  <si>
    <t>US</t>
  </si>
  <si>
    <t>France</t>
  </si>
  <si>
    <t>Spain</t>
  </si>
  <si>
    <t>Portugal</t>
  </si>
  <si>
    <t>Italy</t>
  </si>
  <si>
    <t>Ireland</t>
  </si>
  <si>
    <t>Greece</t>
  </si>
  <si>
    <t>Japan</t>
  </si>
  <si>
    <t>Germany</t>
  </si>
  <si>
    <t>UK</t>
  </si>
  <si>
    <t>Source BBC</t>
  </si>
  <si>
    <t>http://www.bbc.co.uk/news/business-15748696</t>
  </si>
  <si>
    <t>GDP [€ bn]</t>
  </si>
  <si>
    <t>Foreign debt [€ bn]</t>
  </si>
  <si>
    <t>Vector Profile Eurozone, US &amp; Japan (GDP and Foreign debt)</t>
  </si>
  <si>
    <t>© 2012, Peter Bretscher</t>
  </si>
  <si>
    <t>Part of Project NEMO (New/Next Economic Model)</t>
  </si>
  <si>
    <t>https://insede.org/</t>
  </si>
  <si>
    <t>https://bengin.net/bes/</t>
  </si>
  <si>
    <t>More Vectors</t>
  </si>
  <si>
    <t>https://bengin.net/bes/vector14_e.html#towhom</t>
  </si>
  <si>
    <t>https://project-nemo.com/</t>
  </si>
  <si>
    <t>Vector Profile - an innovation of Project NEMO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</si>
</sst>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textRotation="90"/>
    </xf>
    <xf numFmtId="3" fontId="3" fillId="0" borderId="0" xfId="0" applyNumberFormat="1" applyFont="1" applyAlignment="1">
      <alignment horizontal="center" textRotation="90"/>
    </xf>
    <xf numFmtId="3" fontId="3" fillId="0" borderId="0" xfId="0" applyNumberFormat="1" applyFont="1" applyAlignment="1">
      <alignment textRotation="90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4" fillId="0" borderId="0" xfId="0" applyFont="1"/>
    <xf numFmtId="4" fontId="5" fillId="0" borderId="0" xfId="1" applyNumberFormat="1" applyFont="1"/>
    <xf numFmtId="3" fontId="3" fillId="0" borderId="0" xfId="0" applyNumberFormat="1" applyFont="1" applyAlignment="1">
      <alignment vertical="center"/>
    </xf>
    <xf numFmtId="0" fontId="5" fillId="0" borderId="0" xfId="1" applyFont="1"/>
    <xf numFmtId="0" fontId="2" fillId="0" borderId="0" xfId="0" quotePrefix="1" applyFont="1"/>
    <xf numFmtId="3" fontId="3" fillId="0" borderId="0" xfId="0" applyNumberFormat="1" applyFont="1" applyAlignment="1">
      <alignment horizontal="left" vertical="center"/>
    </xf>
    <xf numFmtId="4" fontId="1" fillId="0" borderId="0" xfId="1" applyNumberFormat="1"/>
    <xf numFmtId="0" fontId="1" fillId="0" borderId="0" xfId="1" applyBorder="1"/>
    <xf numFmtId="3" fontId="0" fillId="0" borderId="0" xfId="0" applyNumberFormat="1"/>
    <xf numFmtId="2" fontId="0" fillId="0" borderId="0" xfId="0" applyNumberFormat="1"/>
    <xf numFmtId="0" fontId="8" fillId="0" borderId="0" xfId="0" applyFont="1"/>
    <xf numFmtId="4" fontId="4" fillId="0" borderId="0" xfId="0" applyNumberFormat="1" applyFont="1"/>
    <xf numFmtId="3" fontId="6" fillId="0" borderId="0" xfId="0" applyNumberFormat="1" applyFont="1"/>
    <xf numFmtId="0" fontId="7" fillId="0" borderId="0" xfId="0" applyFont="1"/>
    <xf numFmtId="3" fontId="3" fillId="0" borderId="0" xfId="0" applyNumberFormat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3399FF"/>
      <color rgb="FF00FF00"/>
      <color rgb="FF99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'GDP &amp; Foreign debt'!$C$5</c:f>
          <c:strCache>
            <c:ptCount val="1"/>
            <c:pt idx="0">
              <c:v>Vector Profile Eurozone, US &amp; Japan (GDP and Foreign debt)</c:v>
            </c:pt>
          </c:strCache>
        </c:strRef>
      </c:tx>
      <c:layout>
        <c:manualLayout>
          <c:xMode val="edge"/>
          <c:yMode val="edge"/>
          <c:x val="0.1832852065208217"/>
          <c:y val="2.0253165799211267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64360285769401"/>
          <c:y val="8.29932260158142E-2"/>
          <c:w val="0.82829284518636725"/>
          <c:h val="0.7002604016618369"/>
        </c:manualLayout>
      </c:layout>
      <c:areaChart>
        <c:grouping val="stacked"/>
        <c:varyColors val="0"/>
        <c:ser>
          <c:idx val="0"/>
          <c:order val="0"/>
          <c:tx>
            <c:strRef>
              <c:f>'GDP &amp; Foreign debt'!$I$5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debt'!$I$6:$I$28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10900</c:v>
                </c:pt>
                <c:pt idx="3">
                  <c:v>10900</c:v>
                </c:pt>
                <c:pt idx="4">
                  <c:v>15100</c:v>
                </c:pt>
                <c:pt idx="5">
                  <c:v>15100</c:v>
                </c:pt>
                <c:pt idx="6">
                  <c:v>17000</c:v>
                </c:pt>
                <c:pt idx="7">
                  <c:v>17000</c:v>
                </c:pt>
                <c:pt idx="8">
                  <c:v>17400</c:v>
                </c:pt>
                <c:pt idx="9">
                  <c:v>17400</c:v>
                </c:pt>
                <c:pt idx="10">
                  <c:v>19400</c:v>
                </c:pt>
                <c:pt idx="11">
                  <c:v>19400</c:v>
                </c:pt>
                <c:pt idx="12">
                  <c:v>21100</c:v>
                </c:pt>
                <c:pt idx="13">
                  <c:v>21100</c:v>
                </c:pt>
                <c:pt idx="14">
                  <c:v>21500</c:v>
                </c:pt>
                <c:pt idx="15">
                  <c:v>21500</c:v>
                </c:pt>
                <c:pt idx="16">
                  <c:v>23500</c:v>
                </c:pt>
                <c:pt idx="17">
                  <c:v>23500</c:v>
                </c:pt>
                <c:pt idx="18">
                  <c:v>27700</c:v>
                </c:pt>
                <c:pt idx="19">
                  <c:v>27700</c:v>
                </c:pt>
                <c:pt idx="20">
                  <c:v>35000</c:v>
                </c:pt>
                <c:pt idx="21">
                  <c:v>35000</c:v>
                </c:pt>
                <c:pt idx="2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9-4E9F-BEB2-15484262BA8E}"/>
            </c:ext>
          </c:extLst>
        </c:ser>
        <c:ser>
          <c:idx val="1"/>
          <c:order val="1"/>
          <c:tx>
            <c:strRef>
              <c:f>'GDP &amp; Foreign debt'!$J$5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debt'!$J$6:$J$28</c:f>
              <c:numCache>
                <c:formatCode>#,##0</c:formatCode>
                <c:ptCount val="23"/>
                <c:pt idx="0">
                  <c:v>10900</c:v>
                </c:pt>
                <c:pt idx="1">
                  <c:v>10900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9-4E9F-BEB2-15484262BA8E}"/>
            </c:ext>
          </c:extLst>
        </c:ser>
        <c:ser>
          <c:idx val="2"/>
          <c:order val="2"/>
          <c:tx>
            <c:strRef>
              <c:f>'GDP &amp; Foreign debt'!$K$5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4200</c:v>
                </c:pt>
                <c:pt idx="3">
                  <c:v>4200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9-4E9F-BEB2-15484262BA8E}"/>
            </c:ext>
          </c:extLst>
        </c:ser>
        <c:ser>
          <c:idx val="3"/>
          <c:order val="3"/>
          <c:tx>
            <c:strRef>
              <c:f>'GDP &amp; Foreign debt'!$L$5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1900</c:v>
                </c:pt>
                <c:pt idx="5">
                  <c:v>1900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9-4E9F-BEB2-15484262BA8E}"/>
            </c:ext>
          </c:extLst>
        </c:ser>
        <c:ser>
          <c:idx val="4"/>
          <c:order val="4"/>
          <c:tx>
            <c:strRef>
              <c:f>'GDP &amp; Foreign debt'!$M$5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9CC00"/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debt'!$M$6:$M$28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</c:v>
                </c:pt>
                <c:pt idx="7">
                  <c:v>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9-4E9F-BEB2-15484262BA8E}"/>
            </c:ext>
          </c:extLst>
        </c:ser>
        <c:ser>
          <c:idx val="5"/>
          <c:order val="5"/>
          <c:tx>
            <c:strRef>
              <c:f>'GDP &amp; Foreign debt'!$N$5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00FF00"/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debt'!$N$6:$N$28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2000</c:v>
                </c:pt>
                <c:pt idx="9">
                  <c:v>2000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9-4E9F-BEB2-15484262BA8E}"/>
            </c:ext>
          </c:extLst>
        </c:ser>
        <c:ser>
          <c:idx val="6"/>
          <c:order val="6"/>
          <c:tx>
            <c:strRef>
              <c:f>'GDP &amp; Foreign debt'!$O$5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3399FF"/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debt'!$O$6:$O$28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1700</c:v>
                </c:pt>
                <c:pt idx="11">
                  <c:v>1700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B9-4E9F-BEB2-15484262BA8E}"/>
            </c:ext>
          </c:extLst>
        </c:ser>
        <c:ser>
          <c:idx val="7"/>
          <c:order val="7"/>
          <c:tx>
            <c:strRef>
              <c:f>'GDP &amp; Foreign debt'!$P$5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400</c:v>
                </c:pt>
                <c:pt idx="13">
                  <c:v>400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B9-4E9F-BEB2-15484262BA8E}"/>
            </c:ext>
          </c:extLst>
        </c:ser>
        <c:ser>
          <c:idx val="8"/>
          <c:order val="8"/>
          <c:tx>
            <c:strRef>
              <c:f>'GDP &amp; Foreign debt'!$Q$5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2000</c:v>
                </c:pt>
                <c:pt idx="15">
                  <c:v>2000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9-4E9F-BEB2-15484262BA8E}"/>
            </c:ext>
          </c:extLst>
        </c:ser>
        <c:ser>
          <c:idx val="9"/>
          <c:order val="9"/>
          <c:tx>
            <c:strRef>
              <c:f>'GDP &amp; Foreign debt'!$R$5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4200</c:v>
                </c:pt>
                <c:pt idx="17">
                  <c:v>4200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B9-4E9F-BEB2-15484262BA8E}"/>
            </c:ext>
          </c:extLst>
        </c:ser>
        <c:ser>
          <c:idx val="10"/>
          <c:order val="10"/>
          <c:tx>
            <c:strRef>
              <c:f>'GDP &amp; Foreign debt'!$S$5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7300</c:v>
                </c:pt>
                <c:pt idx="19">
                  <c:v>7300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B9-4E9F-BEB2-15484262BA8E}"/>
            </c:ext>
          </c:extLst>
        </c:ser>
        <c:ser>
          <c:idx val="11"/>
          <c:order val="11"/>
          <c:tx>
            <c:strRef>
              <c:f>'GDP &amp; Foreign debt'!$T$5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'GDP &amp; Foreign debt'!$H$6:$H$28</c:f>
              <c:numCache>
                <c:formatCode>#,##0</c:formatCode>
                <c:ptCount val="23"/>
                <c:pt idx="0">
                  <c:v>0</c:v>
                </c:pt>
                <c:pt idx="1">
                  <c:v>10800</c:v>
                </c:pt>
                <c:pt idx="2">
                  <c:v>10800</c:v>
                </c:pt>
                <c:pt idx="3">
                  <c:v>12600</c:v>
                </c:pt>
                <c:pt idx="4">
                  <c:v>12600</c:v>
                </c:pt>
                <c:pt idx="5">
                  <c:v>13300</c:v>
                </c:pt>
                <c:pt idx="6">
                  <c:v>13300</c:v>
                </c:pt>
                <c:pt idx="7">
                  <c:v>13500</c:v>
                </c:pt>
                <c:pt idx="8">
                  <c:v>13500</c:v>
                </c:pt>
                <c:pt idx="9">
                  <c:v>14700</c:v>
                </c:pt>
                <c:pt idx="10">
                  <c:v>14700</c:v>
                </c:pt>
                <c:pt idx="11">
                  <c:v>14900</c:v>
                </c:pt>
                <c:pt idx="12">
                  <c:v>14900</c:v>
                </c:pt>
                <c:pt idx="13">
                  <c:v>15100</c:v>
                </c:pt>
                <c:pt idx="14">
                  <c:v>15100</c:v>
                </c:pt>
                <c:pt idx="15">
                  <c:v>19200</c:v>
                </c:pt>
                <c:pt idx="16">
                  <c:v>19200</c:v>
                </c:pt>
                <c:pt idx="17">
                  <c:v>21600</c:v>
                </c:pt>
                <c:pt idx="18">
                  <c:v>21600</c:v>
                </c:pt>
                <c:pt idx="19">
                  <c:v>23300</c:v>
                </c:pt>
                <c:pt idx="20">
                  <c:v>23300</c:v>
                </c:pt>
                <c:pt idx="21">
                  <c:v>23800</c:v>
                </c:pt>
                <c:pt idx="22">
                  <c:v>23800</c:v>
                </c:pt>
              </c:numCache>
            </c:numRef>
          </c:cat>
          <c:val>
            <c:numRef>
              <c:f>'GDP &amp; Foreign debt'!$T$6:$T$28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B9-4E9F-BEB2-15484262B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</c:areaChart>
      <c:scatterChart>
        <c:scatterStyle val="lineMarker"/>
        <c:varyColors val="0"/>
        <c:ser>
          <c:idx val="12"/>
          <c:order val="13"/>
          <c:tx>
            <c:strRef>
              <c:f>'GDP &amp; Foreign debt'!$X$21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 w="lg" len="lg"/>
            </a:ln>
          </c:spPr>
          <c:marker>
            <c:symbol val="none"/>
          </c:marker>
          <c:xVal>
            <c:numRef>
              <c:f>'GDP &amp; Foreign debt'!$Z$21:$AA$21</c:f>
              <c:numCache>
                <c:formatCode>#,##0</c:formatCode>
                <c:ptCount val="2"/>
                <c:pt idx="0">
                  <c:v>0</c:v>
                </c:pt>
                <c:pt idx="1">
                  <c:v>23300</c:v>
                </c:pt>
              </c:numCache>
            </c:numRef>
          </c:xVal>
          <c:yVal>
            <c:numRef>
              <c:f>'GDP &amp; Foreign debt'!$AB$21:$AC$21</c:f>
              <c:numCache>
                <c:formatCode>#,##0</c:formatCode>
                <c:ptCount val="2"/>
                <c:pt idx="0">
                  <c:v>0</c:v>
                </c:pt>
                <c:pt idx="1">
                  <c:v>35000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5B9-4E9F-BEB2-15484262BA8E}"/>
            </c:ext>
          </c:extLst>
        </c:ser>
        <c:ser>
          <c:idx val="14"/>
          <c:order val="14"/>
          <c:tx>
            <c:v>7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('GDP &amp; Foreign debt'!$Z$7,'GDP &amp; Foreign debt'!$AA$7)</c:f>
              <c:numCache>
                <c:formatCode>#,##0</c:formatCode>
                <c:ptCount val="2"/>
                <c:pt idx="0">
                  <c:v>0</c:v>
                </c:pt>
                <c:pt idx="1">
                  <c:v>10800</c:v>
                </c:pt>
              </c:numCache>
            </c:numRef>
          </c:xVal>
          <c:yVal>
            <c:numRef>
              <c:f>('GDP &amp; Foreign debt'!$AB$7,'GDP &amp; Foreign debt'!$AC$7)</c:f>
              <c:numCache>
                <c:formatCode>#,##0</c:formatCode>
                <c:ptCount val="2"/>
                <c:pt idx="0">
                  <c:v>0</c:v>
                </c:pt>
                <c:pt idx="1">
                  <c:v>10900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5B9-4E9F-BEB2-15484262BA8E}"/>
            </c:ext>
          </c:extLst>
        </c:ser>
        <c:ser>
          <c:idx val="15"/>
          <c:order val="15"/>
          <c:tx>
            <c:v>8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debt'!$Z$8:$AA$8</c:f>
              <c:numCache>
                <c:formatCode>#,##0</c:formatCode>
                <c:ptCount val="2"/>
                <c:pt idx="0">
                  <c:v>10800</c:v>
                </c:pt>
                <c:pt idx="1">
                  <c:v>12600</c:v>
                </c:pt>
              </c:numCache>
            </c:numRef>
          </c:xVal>
          <c:yVal>
            <c:numRef>
              <c:f>'GDP &amp; Foreign debt'!$AB$8:$AC$8</c:f>
              <c:numCache>
                <c:formatCode>#,##0</c:formatCode>
                <c:ptCount val="2"/>
                <c:pt idx="0">
                  <c:v>10900</c:v>
                </c:pt>
                <c:pt idx="1">
                  <c:v>15100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5B9-4E9F-BEB2-15484262BA8E}"/>
            </c:ext>
          </c:extLst>
        </c:ser>
        <c:ser>
          <c:idx val="16"/>
          <c:order val="16"/>
          <c:tx>
            <c:v>9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debt'!$Z$9:$AA$9</c:f>
              <c:numCache>
                <c:formatCode>#,##0</c:formatCode>
                <c:ptCount val="2"/>
                <c:pt idx="0">
                  <c:v>12600</c:v>
                </c:pt>
                <c:pt idx="1">
                  <c:v>13300</c:v>
                </c:pt>
              </c:numCache>
            </c:numRef>
          </c:xVal>
          <c:yVal>
            <c:numRef>
              <c:f>'GDP &amp; Foreign debt'!$AB$9:$AC$9</c:f>
              <c:numCache>
                <c:formatCode>#,##0</c:formatCode>
                <c:ptCount val="2"/>
                <c:pt idx="0">
                  <c:v>15100</c:v>
                </c:pt>
                <c:pt idx="1">
                  <c:v>17000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5B9-4E9F-BEB2-15484262BA8E}"/>
            </c:ext>
          </c:extLst>
        </c:ser>
        <c:ser>
          <c:idx val="17"/>
          <c:order val="17"/>
          <c:tx>
            <c:v>10</c:v>
          </c:tx>
          <c:marker>
            <c:symbol val="none"/>
          </c:marker>
          <c:xVal>
            <c:numRef>
              <c:f>'GDP &amp; Foreign debt'!$Z$10:$AA$10</c:f>
              <c:numCache>
                <c:formatCode>#,##0</c:formatCode>
                <c:ptCount val="2"/>
                <c:pt idx="0">
                  <c:v>13300</c:v>
                </c:pt>
                <c:pt idx="1">
                  <c:v>13500</c:v>
                </c:pt>
              </c:numCache>
            </c:numRef>
          </c:xVal>
          <c:yVal>
            <c:numRef>
              <c:f>'GDP &amp; Foreign debt'!$AB$10:$AC$10</c:f>
              <c:numCache>
                <c:formatCode>#,##0</c:formatCode>
                <c:ptCount val="2"/>
                <c:pt idx="0">
                  <c:v>17000</c:v>
                </c:pt>
                <c:pt idx="1">
                  <c:v>17400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5B9-4E9F-BEB2-15484262BA8E}"/>
            </c:ext>
          </c:extLst>
        </c:ser>
        <c:ser>
          <c:idx val="18"/>
          <c:order val="18"/>
          <c:tx>
            <c:v>11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debt'!$Z$11:$AA$11</c:f>
              <c:numCache>
                <c:formatCode>#,##0</c:formatCode>
                <c:ptCount val="2"/>
                <c:pt idx="0">
                  <c:v>13500</c:v>
                </c:pt>
                <c:pt idx="1">
                  <c:v>14700</c:v>
                </c:pt>
              </c:numCache>
            </c:numRef>
          </c:xVal>
          <c:yVal>
            <c:numRef>
              <c:f>'GDP &amp; Foreign debt'!$AB$11:$AC$11</c:f>
              <c:numCache>
                <c:formatCode>#,##0</c:formatCode>
                <c:ptCount val="2"/>
                <c:pt idx="0">
                  <c:v>17400</c:v>
                </c:pt>
                <c:pt idx="1">
                  <c:v>19400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5B9-4E9F-BEB2-15484262BA8E}"/>
            </c:ext>
          </c:extLst>
        </c:ser>
        <c:ser>
          <c:idx val="19"/>
          <c:order val="19"/>
          <c:tx>
            <c:v>12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debt'!$Z$12:$AA$12</c:f>
              <c:numCache>
                <c:formatCode>#,##0</c:formatCode>
                <c:ptCount val="2"/>
                <c:pt idx="0">
                  <c:v>14700</c:v>
                </c:pt>
                <c:pt idx="1">
                  <c:v>14900</c:v>
                </c:pt>
              </c:numCache>
            </c:numRef>
          </c:xVal>
          <c:yVal>
            <c:numRef>
              <c:f>'GDP &amp; Foreign debt'!$AB$12:$AC$12</c:f>
              <c:numCache>
                <c:formatCode>#,##0</c:formatCode>
                <c:ptCount val="2"/>
                <c:pt idx="0">
                  <c:v>19400</c:v>
                </c:pt>
                <c:pt idx="1">
                  <c:v>21100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5B9-4E9F-BEB2-15484262BA8E}"/>
            </c:ext>
          </c:extLst>
        </c:ser>
        <c:ser>
          <c:idx val="20"/>
          <c:order val="20"/>
          <c:tx>
            <c:v>13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debt'!$Z$13:$AA$13</c:f>
              <c:numCache>
                <c:formatCode>#,##0</c:formatCode>
                <c:ptCount val="2"/>
                <c:pt idx="0">
                  <c:v>14900</c:v>
                </c:pt>
                <c:pt idx="1">
                  <c:v>15100</c:v>
                </c:pt>
              </c:numCache>
            </c:numRef>
          </c:xVal>
          <c:yVal>
            <c:numRef>
              <c:f>'GDP &amp; Foreign debt'!$AB$13:$AC$13</c:f>
              <c:numCache>
                <c:formatCode>#,##0</c:formatCode>
                <c:ptCount val="2"/>
                <c:pt idx="0">
                  <c:v>21100</c:v>
                </c:pt>
                <c:pt idx="1">
                  <c:v>21500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5B9-4E9F-BEB2-15484262BA8E}"/>
            </c:ext>
          </c:extLst>
        </c:ser>
        <c:ser>
          <c:idx val="21"/>
          <c:order val="21"/>
          <c:tx>
            <c:v>14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debt'!$Z$14:$AA$14</c:f>
              <c:numCache>
                <c:formatCode>#,##0</c:formatCode>
                <c:ptCount val="2"/>
                <c:pt idx="0">
                  <c:v>15100</c:v>
                </c:pt>
                <c:pt idx="1">
                  <c:v>19200</c:v>
                </c:pt>
              </c:numCache>
            </c:numRef>
          </c:xVal>
          <c:yVal>
            <c:numRef>
              <c:f>'GDP &amp; Foreign debt'!$AB$14:$AC$14</c:f>
              <c:numCache>
                <c:formatCode>#,##0</c:formatCode>
                <c:ptCount val="2"/>
                <c:pt idx="0">
                  <c:v>21500</c:v>
                </c:pt>
                <c:pt idx="1">
                  <c:v>23500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5B9-4E9F-BEB2-15484262BA8E}"/>
            </c:ext>
          </c:extLst>
        </c:ser>
        <c:ser>
          <c:idx val="22"/>
          <c:order val="22"/>
          <c:tx>
            <c:v>15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debt'!$Z$15:$AA$15</c:f>
              <c:numCache>
                <c:formatCode>#,##0</c:formatCode>
                <c:ptCount val="2"/>
                <c:pt idx="0">
                  <c:v>19200</c:v>
                </c:pt>
                <c:pt idx="1">
                  <c:v>21600</c:v>
                </c:pt>
              </c:numCache>
            </c:numRef>
          </c:xVal>
          <c:yVal>
            <c:numRef>
              <c:f>'GDP &amp; Foreign debt'!$AB$15:$AC$15</c:f>
              <c:numCache>
                <c:formatCode>#,##0</c:formatCode>
                <c:ptCount val="2"/>
                <c:pt idx="0">
                  <c:v>23500</c:v>
                </c:pt>
                <c:pt idx="1">
                  <c:v>27700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5B9-4E9F-BEB2-15484262BA8E}"/>
            </c:ext>
          </c:extLst>
        </c:ser>
        <c:ser>
          <c:idx val="23"/>
          <c:order val="23"/>
          <c:tx>
            <c:v>16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Foreign debt'!$Z$16:$AA$16</c:f>
              <c:numCache>
                <c:formatCode>#,##0</c:formatCode>
                <c:ptCount val="2"/>
                <c:pt idx="0">
                  <c:v>21600</c:v>
                </c:pt>
                <c:pt idx="1">
                  <c:v>23300</c:v>
                </c:pt>
              </c:numCache>
            </c:numRef>
          </c:xVal>
          <c:yVal>
            <c:numRef>
              <c:f>'GDP &amp; Foreign debt'!$AB$16:$AC$16</c:f>
              <c:numCache>
                <c:formatCode>#,##0</c:formatCode>
                <c:ptCount val="2"/>
                <c:pt idx="0">
                  <c:v>27700</c:v>
                </c:pt>
                <c:pt idx="1">
                  <c:v>35000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5B9-4E9F-BEB2-15484262B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  <c:extLst>
          <c:ext xmlns:c15="http://schemas.microsoft.com/office/drawing/2012/chart" uri="{02D57815-91ED-43cb-92C2-25804820EDAC}">
            <c15:filteredScatterSeries>
              <c15:ser>
                <c:idx val="13"/>
                <c:order val="12"/>
                <c:tx>
                  <c:v>Vektorprofil</c:v>
                </c:tx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dPt>
                  <c:idx val="1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F-85B9-4E9F-BEB2-15484262BA8E}"/>
                    </c:ext>
                  </c:extLst>
                </c:dPt>
                <c:dPt>
                  <c:idx val="2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13-85B9-4E9F-BEB2-15484262BA8E}"/>
                    </c:ext>
                  </c:extLst>
                </c:dPt>
                <c:dPt>
                  <c:idx val="3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14-85B9-4E9F-BEB2-15484262BA8E}"/>
                    </c:ext>
                  </c:extLst>
                </c:dPt>
                <c:dPt>
                  <c:idx val="4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15-85B9-4E9F-BEB2-15484262BA8E}"/>
                    </c:ext>
                  </c:extLst>
                </c:dPt>
                <c:dPt>
                  <c:idx val="5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8-85BE-45FA-953B-158DDF4C28AD}"/>
                    </c:ext>
                  </c:extLst>
                </c:dPt>
                <c:dPt>
                  <c:idx val="6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9-85BE-45FA-953B-158DDF4C28AD}"/>
                    </c:ext>
                  </c:extLst>
                </c:dPt>
                <c:dPt>
                  <c:idx val="7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D-85BE-45FA-953B-158DDF4C28AD}"/>
                    </c:ext>
                  </c:extLst>
                </c:dPt>
                <c:dPt>
                  <c:idx val="8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A-85BE-45FA-953B-158DDF4C28AD}"/>
                    </c:ext>
                  </c:extLst>
                </c:dPt>
                <c:dPt>
                  <c:idx val="9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B-85BE-45FA-953B-158DDF4C28AD}"/>
                    </c:ext>
                  </c:extLst>
                </c:dPt>
                <c:dPt>
                  <c:idx val="10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C-85BE-45FA-953B-158DDF4C28AD}"/>
                    </c:ext>
                  </c:extLst>
                </c:dPt>
                <c:xVal>
                  <c:numRef>
                    <c:extLst>
                      <c:ext uri="{02D57815-91ED-43cb-92C2-25804820EDAC}">
                        <c15:formulaRef>
                          <c15:sqref>'GDP &amp; Foreign debt'!$Z$7:$Z$17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0</c:v>
                      </c:pt>
                      <c:pt idx="1">
                        <c:v>10800</c:v>
                      </c:pt>
                      <c:pt idx="2">
                        <c:v>12600</c:v>
                      </c:pt>
                      <c:pt idx="3">
                        <c:v>13300</c:v>
                      </c:pt>
                      <c:pt idx="4">
                        <c:v>13500</c:v>
                      </c:pt>
                      <c:pt idx="5">
                        <c:v>14700</c:v>
                      </c:pt>
                      <c:pt idx="6">
                        <c:v>14900</c:v>
                      </c:pt>
                      <c:pt idx="7">
                        <c:v>15100</c:v>
                      </c:pt>
                      <c:pt idx="8">
                        <c:v>19200</c:v>
                      </c:pt>
                      <c:pt idx="9">
                        <c:v>21600</c:v>
                      </c:pt>
                      <c:pt idx="10">
                        <c:v>23300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'GDP &amp; Foreign debt'!$AB$7:$AB$17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0</c:v>
                      </c:pt>
                      <c:pt idx="1">
                        <c:v>10900</c:v>
                      </c:pt>
                      <c:pt idx="2">
                        <c:v>15100</c:v>
                      </c:pt>
                      <c:pt idx="3">
                        <c:v>17000</c:v>
                      </c:pt>
                      <c:pt idx="4">
                        <c:v>17400</c:v>
                      </c:pt>
                      <c:pt idx="5">
                        <c:v>19400</c:v>
                      </c:pt>
                      <c:pt idx="6">
                        <c:v>21100</c:v>
                      </c:pt>
                      <c:pt idx="7">
                        <c:v>21500</c:v>
                      </c:pt>
                      <c:pt idx="8">
                        <c:v>23500</c:v>
                      </c:pt>
                      <c:pt idx="9">
                        <c:v>27700</c:v>
                      </c:pt>
                      <c:pt idx="10">
                        <c:v>35000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C-85B9-4E9F-BEB2-15484262BA8E}"/>
                  </c:ext>
                </c:extLst>
              </c15:ser>
            </c15:filteredScatterSeries>
          </c:ext>
        </c:extLst>
      </c:scatterChart>
      <c:valAx>
        <c:axId val="128412672"/>
        <c:scaling>
          <c:orientation val="minMax"/>
        </c:scaling>
        <c:delete val="0"/>
        <c:axPos val="l"/>
        <c:majorGridlines/>
        <c:title>
          <c:tx>
            <c:strRef>
              <c:f>'GDP &amp; Foreign debt'!$E$5</c:f>
              <c:strCache>
                <c:ptCount val="1"/>
                <c:pt idx="0">
                  <c:v>Foreign debt [€ bn]</c:v>
                </c:pt>
              </c:strCache>
            </c:strRef>
          </c:tx>
          <c:layout>
            <c:manualLayout>
              <c:xMode val="edge"/>
              <c:yMode val="edge"/>
              <c:x val="4.5779900836018871E-2"/>
              <c:y val="0.11087939102048361"/>
            </c:manualLayout>
          </c:layout>
          <c:overlay val="0"/>
          <c:txPr>
            <a:bodyPr rot="-5400000" vert="horz"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23040"/>
        <c:crosses val="autoZero"/>
        <c:crossBetween val="midCat"/>
      </c:valAx>
      <c:dateAx>
        <c:axId val="128423040"/>
        <c:scaling>
          <c:orientation val="minMax"/>
        </c:scaling>
        <c:delete val="0"/>
        <c:axPos val="b"/>
        <c:majorGridlines/>
        <c:title>
          <c:tx>
            <c:strRef>
              <c:f>'GDP &amp; Foreign debt'!$D$5</c:f>
              <c:strCache>
                <c:ptCount val="1"/>
                <c:pt idx="0">
                  <c:v>GDP [€ bn]</c:v>
                </c:pt>
              </c:strCache>
            </c:strRef>
          </c:tx>
          <c:overlay val="0"/>
          <c:txPr>
            <a:bodyPr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12672"/>
        <c:crosses val="autoZero"/>
        <c:auto val="0"/>
        <c:lblOffset val="100"/>
        <c:baseTimeUnit val="days"/>
        <c:majorUnit val="25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4.999998965079934E-2"/>
          <c:y val="0.8862522609457717"/>
          <c:w val="0.83409155850794703"/>
          <c:h val="0.11374798655773444"/>
        </c:manualLayout>
      </c:layout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578115</xdr:colOff>
      <xdr:row>1</xdr:row>
      <xdr:rowOff>30161</xdr:rowOff>
    </xdr:from>
    <xdr:to>
      <xdr:col>32</xdr:col>
      <xdr:colOff>69847</xdr:colOff>
      <xdr:row>38</xdr:row>
      <xdr:rowOff>166685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5D1CE2-A2CD-487A-BCA7-01DE7A488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0.54326</cdr:x>
      <cdr:y>0.24903</cdr:y>
    </cdr:from>
    <cdr:to>
      <cdr:x>0.70975</cdr:x>
      <cdr:y>0.32555</cdr:y>
    </cdr:to>
    <cdr:sp macro="" textlink="">
      <cdr:nvSpPr>
        <cdr:cNvPr id="2" name="Abgerundetes Rechteck 1"/>
        <cdr:cNvSpPr/>
      </cdr:nvSpPr>
      <cdr:spPr>
        <a:xfrm xmlns:a="http://schemas.openxmlformats.org/drawingml/2006/main">
          <a:off x="5249331" y="2032001"/>
          <a:ext cx="1608667" cy="62441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de-DE" sz="1800">
              <a:solidFill>
                <a:sysClr val="windowText" lastClr="000000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0.61993</cdr:x>
      <cdr:y>0.58599</cdr:y>
    </cdr:from>
    <cdr:to>
      <cdr:x>0.75444</cdr:x>
      <cdr:y>0.64981</cdr:y>
    </cdr:to>
    <cdr:sp macro="" textlink="">
      <cdr:nvSpPr>
        <cdr:cNvPr id="3" name="Abgerundetes Rechteck 2"/>
        <cdr:cNvSpPr/>
      </cdr:nvSpPr>
      <cdr:spPr>
        <a:xfrm xmlns:a="http://schemas.openxmlformats.org/drawingml/2006/main">
          <a:off x="5990165" y="4781550"/>
          <a:ext cx="1299635" cy="52070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>
              <a:solidFill>
                <a:sysClr val="windowText" lastClr="000000"/>
              </a:solidFill>
            </a:rPr>
            <a:t>Portugal</a:t>
          </a:r>
        </a:p>
      </cdr:txBody>
    </cdr:sp>
  </cdr:relSizeAnchor>
  <cdr:relSizeAnchor xmlns:cdr="http://schemas.openxmlformats.org/drawingml/2006/chartDrawing">
    <cdr:from>
      <cdr:x>0.64074</cdr:x>
      <cdr:y>0.30869</cdr:y>
    </cdr:from>
    <cdr:to>
      <cdr:x>0.66375</cdr:x>
      <cdr:y>0.40078</cdr:y>
    </cdr:to>
    <cdr:cxnSp macro="">
      <cdr:nvCxnSpPr>
        <cdr:cNvPr id="5" name="Gerade Verbindung mit Pfeil 4">
          <a:extLst xmlns:a="http://schemas.openxmlformats.org/drawingml/2006/main">
            <a:ext uri="{FF2B5EF4-FFF2-40B4-BE49-F238E27FC236}">
              <a16:creationId xmlns:a16="http://schemas.microsoft.com/office/drawing/2014/main" id="{6076DC7E-A6D4-42F6-ABB7-A98980CD5652}"/>
            </a:ext>
          </a:extLst>
        </cdr:cNvPr>
        <cdr:cNvCxnSpPr/>
      </cdr:nvCxnSpPr>
      <cdr:spPr>
        <a:xfrm xmlns:a="http://schemas.openxmlformats.org/drawingml/2006/main">
          <a:off x="6191249" y="2518834"/>
          <a:ext cx="222250" cy="75141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0.61774</cdr:x>
      <cdr:y>0.49157</cdr:y>
    </cdr:from>
    <cdr:to>
      <cdr:x>0.68215</cdr:x>
      <cdr:y>0.59507</cdr:y>
    </cdr:to>
    <cdr:cxnSp macro="">
      <cdr:nvCxnSpPr>
        <cdr:cNvPr id="6" name="Gerade Verbindung mit Pfeil 5">
          <a:extLst xmlns:a="http://schemas.openxmlformats.org/drawingml/2006/main">
            <a:ext uri="{FF2B5EF4-FFF2-40B4-BE49-F238E27FC236}">
              <a16:creationId xmlns:a16="http://schemas.microsoft.com/office/drawing/2014/main" id="{D675DEC2-08BB-4E43-BF4D-F2E12C5161BD}"/>
            </a:ext>
          </a:extLst>
        </cdr:cNvPr>
        <cdr:cNvCxnSpPr/>
      </cdr:nvCxnSpPr>
      <cdr:spPr>
        <a:xfrm xmlns:a="http://schemas.openxmlformats.org/drawingml/2006/main" flipH="1" flipV="1">
          <a:off x="5968998" y="4011084"/>
          <a:ext cx="622302" cy="8445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0.00931</cdr:x>
      <cdr:y>0.31388</cdr:y>
    </cdr:from>
    <cdr:to>
      <cdr:x>0.04217</cdr:x>
      <cdr:y>0.98314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-2481789" y="5132918"/>
          <a:ext cx="546099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/>
            <a:t>© 2012 INSEDE, Ingenieurbüro für Wirtschaftsentwicklung, peter.bretscher@bengin.com</a:t>
          </a:r>
        </a:p>
      </cdr:txBody>
    </cdr:sp>
  </cdr:relSizeAnchor>
  <cdr:relSizeAnchor xmlns:cdr="http://schemas.openxmlformats.org/drawingml/2006/chartDrawing">
    <cdr:from>
      <cdr:x>0.3908</cdr:x>
      <cdr:y>0.37458</cdr:y>
    </cdr:from>
    <cdr:to>
      <cdr:x>0.55729</cdr:x>
      <cdr:y>0.4511</cdr:y>
    </cdr:to>
    <cdr:sp macro="" textlink="">
      <cdr:nvSpPr>
        <cdr:cNvPr id="8" name="Abgerundetes Rechteck 7"/>
        <cdr:cNvSpPr/>
      </cdr:nvSpPr>
      <cdr:spPr>
        <a:xfrm xmlns:a="http://schemas.openxmlformats.org/drawingml/2006/main">
          <a:off x="3776133" y="3056466"/>
          <a:ext cx="1608723" cy="62438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>
              <a:solidFill>
                <a:sysClr val="windowText" lastClr="000000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0.50164</cdr:x>
      <cdr:y>0.4345</cdr:y>
    </cdr:from>
    <cdr:to>
      <cdr:x>0.58029</cdr:x>
      <cdr:y>0.47964</cdr:y>
    </cdr:to>
    <cdr:cxnSp macro="">
      <cdr:nvCxnSpPr>
        <cdr:cNvPr id="9" name="Gerade Verbindung mit Pfeil 8">
          <a:extLst xmlns:a="http://schemas.openxmlformats.org/drawingml/2006/main">
            <a:ext uri="{FF2B5EF4-FFF2-40B4-BE49-F238E27FC236}">
              <a16:creationId xmlns:a16="http://schemas.microsoft.com/office/drawing/2014/main" id="{C5A21D0E-B381-4B4D-9F69-C9A211EAA985}"/>
            </a:ext>
          </a:extLst>
        </cdr:cNvPr>
        <cdr:cNvCxnSpPr/>
      </cdr:nvCxnSpPr>
      <cdr:spPr>
        <a:xfrm xmlns:a="http://schemas.openxmlformats.org/drawingml/2006/main">
          <a:off x="4847167" y="3545419"/>
          <a:ext cx="759969" cy="368312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insede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engin.net/bes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project-nemo.com/" TargetMode="External"/><Relationship Id="rId5" Type="http://schemas.openxmlformats.org/officeDocument/2006/relationships/hyperlink" Target="https://bengin.net/bes/vector14_e.html" TargetMode="External"/><Relationship Id="rId4" Type="http://schemas.openxmlformats.org/officeDocument/2006/relationships/hyperlink" Target="http://www.bbc.co.uk/news/business-15748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412FC-9187-4051-AE35-98985AFA2DDC}">
  <sheetPr>
    <pageSetUpPr fitToPage="1"/>
  </sheetPr>
  <dimension ref="A1:AI39"/>
  <sheetViews>
    <sheetView tabSelected="1" zoomScale="80" zoomScaleNormal="80" workbookViewId="0"/>
  </sheetViews>
  <sheetFormatPr baseColWidth="10" defaultColWidth="9.140625" defaultRowHeight="15" x14ac:dyDescent="0.25"/>
  <cols>
    <col min="1" max="1" width="3.85546875" style="1" customWidth="1"/>
    <col min="2" max="2" width="4.42578125" style="1" customWidth="1"/>
    <col min="3" max="3" width="21.28515625" style="1" customWidth="1"/>
    <col min="4" max="5" width="16.7109375" style="2" customWidth="1"/>
    <col min="6" max="6" width="10.7109375" style="1" customWidth="1"/>
    <col min="7" max="29" width="4.7109375" style="7" customWidth="1"/>
    <col min="36" max="16384" width="9.140625" style="1"/>
  </cols>
  <sheetData>
    <row r="1" spans="1:35" s="14" customFormat="1" ht="18.75" x14ac:dyDescent="0.3">
      <c r="A1" s="24" t="s">
        <v>40</v>
      </c>
      <c r="D1" s="25"/>
      <c r="E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7"/>
      <c r="AF1" s="27"/>
      <c r="AG1" s="27"/>
      <c r="AH1" s="27"/>
      <c r="AI1" s="27"/>
    </row>
    <row r="3" spans="1:35" x14ac:dyDescent="0.25">
      <c r="AD3" s="23"/>
    </row>
    <row r="4" spans="1:35" x14ac:dyDescent="0.25">
      <c r="D4" s="3"/>
      <c r="E4" s="3"/>
      <c r="AD4" s="23"/>
    </row>
    <row r="5" spans="1:35" ht="92.25" customHeight="1" x14ac:dyDescent="0.25">
      <c r="B5" s="4"/>
      <c r="C5" s="5" t="s">
        <v>32</v>
      </c>
      <c r="D5" s="6" t="s">
        <v>30</v>
      </c>
      <c r="E5" s="6" t="s">
        <v>31</v>
      </c>
      <c r="H5" s="8" t="s">
        <v>1</v>
      </c>
      <c r="I5" s="9" t="s">
        <v>0</v>
      </c>
      <c r="J5" s="10" t="str">
        <f>C6</f>
        <v>US</v>
      </c>
      <c r="K5" s="10" t="str">
        <f>C7</f>
        <v>France</v>
      </c>
      <c r="L5" s="10" t="str">
        <f>C8</f>
        <v>Spain</v>
      </c>
      <c r="M5" s="10" t="str">
        <f>C9</f>
        <v>Portugal</v>
      </c>
      <c r="N5" s="10" t="str">
        <f>C10</f>
        <v>Italy</v>
      </c>
      <c r="O5" s="10" t="str">
        <f>C11</f>
        <v>Ireland</v>
      </c>
      <c r="P5" s="10" t="str">
        <f>C12</f>
        <v>Greece</v>
      </c>
      <c r="Q5" s="10" t="str">
        <f>C13</f>
        <v>Japan</v>
      </c>
      <c r="R5" s="10" t="str">
        <f>C14</f>
        <v>Germany</v>
      </c>
      <c r="S5" s="10" t="str">
        <f>C15</f>
        <v>UK</v>
      </c>
      <c r="T5" s="10" t="str">
        <f>C21</f>
        <v>Border right &amp; top</v>
      </c>
      <c r="U5" s="10"/>
      <c r="V5" s="10"/>
      <c r="X5" s="11" t="s">
        <v>2</v>
      </c>
      <c r="Y5" s="11" t="s">
        <v>3</v>
      </c>
      <c r="Z5" s="11" t="s">
        <v>4</v>
      </c>
      <c r="AA5" s="11" t="s">
        <v>5</v>
      </c>
      <c r="AB5" s="11" t="s">
        <v>6</v>
      </c>
      <c r="AC5" s="11" t="s">
        <v>7</v>
      </c>
      <c r="AD5" s="23"/>
    </row>
    <row r="6" spans="1:35" x14ac:dyDescent="0.25">
      <c r="B6" s="4">
        <v>1</v>
      </c>
      <c r="C6" s="4" t="s">
        <v>18</v>
      </c>
      <c r="D6" s="12">
        <v>10800</v>
      </c>
      <c r="E6" s="12">
        <v>10900</v>
      </c>
      <c r="G6" s="28" t="str">
        <f>C6</f>
        <v>US</v>
      </c>
      <c r="H6" s="7">
        <v>0</v>
      </c>
      <c r="I6" s="7">
        <v>0</v>
      </c>
      <c r="J6" s="7">
        <f>E6</f>
        <v>10900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Z6" s="7">
        <v>0</v>
      </c>
      <c r="AA6" s="7">
        <f>AA16</f>
        <v>23300</v>
      </c>
      <c r="AB6" s="7">
        <v>0</v>
      </c>
      <c r="AC6" s="7">
        <f>AC16</f>
        <v>35000</v>
      </c>
      <c r="AD6" s="23"/>
    </row>
    <row r="7" spans="1:35" x14ac:dyDescent="0.25">
      <c r="B7" s="4">
        <v>2</v>
      </c>
      <c r="C7" s="4" t="s">
        <v>19</v>
      </c>
      <c r="D7" s="12">
        <v>1800</v>
      </c>
      <c r="E7" s="12">
        <v>4200</v>
      </c>
      <c r="G7" s="28"/>
      <c r="H7" s="7">
        <f>H6+D6</f>
        <v>10800</v>
      </c>
      <c r="I7" s="7">
        <v>0</v>
      </c>
      <c r="J7" s="7">
        <f>E6</f>
        <v>10900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X7" s="7">
        <f t="shared" ref="X7:Y16" si="0">D6</f>
        <v>10800</v>
      </c>
      <c r="Y7" s="7">
        <f t="shared" si="0"/>
        <v>10900</v>
      </c>
      <c r="Z7" s="7">
        <v>0</v>
      </c>
      <c r="AA7" s="7">
        <f>Z7+X7</f>
        <v>10800</v>
      </c>
      <c r="AB7" s="7">
        <v>0</v>
      </c>
      <c r="AC7" s="7">
        <f>AB7+Y7</f>
        <v>10900</v>
      </c>
      <c r="AD7" s="23"/>
    </row>
    <row r="8" spans="1:35" x14ac:dyDescent="0.25">
      <c r="B8" s="4">
        <v>3</v>
      </c>
      <c r="C8" s="4" t="s">
        <v>20</v>
      </c>
      <c r="D8" s="12">
        <v>700</v>
      </c>
      <c r="E8" s="12">
        <v>1900</v>
      </c>
      <c r="G8" s="28" t="str">
        <f>C7</f>
        <v>France</v>
      </c>
      <c r="H8" s="7">
        <f>H7</f>
        <v>10800</v>
      </c>
      <c r="I8" s="7">
        <f>E6</f>
        <v>10900</v>
      </c>
      <c r="J8" s="7">
        <v>0</v>
      </c>
      <c r="K8" s="7">
        <f>E7</f>
        <v>4200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X8" s="7">
        <f t="shared" si="0"/>
        <v>1800</v>
      </c>
      <c r="Y8" s="7">
        <f t="shared" si="0"/>
        <v>4200</v>
      </c>
      <c r="Z8" s="7">
        <f>AA7</f>
        <v>10800</v>
      </c>
      <c r="AA8" s="7">
        <f>Z8+X8</f>
        <v>12600</v>
      </c>
      <c r="AB8" s="7">
        <f>AC7</f>
        <v>10900</v>
      </c>
      <c r="AC8" s="7">
        <f>AB8+Y8</f>
        <v>15100</v>
      </c>
      <c r="AD8" s="23"/>
    </row>
    <row r="9" spans="1:35" x14ac:dyDescent="0.25">
      <c r="B9" s="4">
        <v>4</v>
      </c>
      <c r="C9" s="4" t="s">
        <v>21</v>
      </c>
      <c r="D9" s="12">
        <v>200</v>
      </c>
      <c r="E9" s="12">
        <v>400</v>
      </c>
      <c r="G9" s="28"/>
      <c r="H9" s="7">
        <f>H8+D7</f>
        <v>12600</v>
      </c>
      <c r="I9" s="7">
        <f>E6</f>
        <v>10900</v>
      </c>
      <c r="J9" s="7">
        <v>0</v>
      </c>
      <c r="K9" s="7">
        <f>E7</f>
        <v>4200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X9" s="7">
        <f t="shared" si="0"/>
        <v>700</v>
      </c>
      <c r="Y9" s="7">
        <f t="shared" si="0"/>
        <v>1900</v>
      </c>
      <c r="Z9" s="7">
        <f t="shared" ref="Z9:Z17" si="1">AA8</f>
        <v>12600</v>
      </c>
      <c r="AA9" s="7">
        <f t="shared" ref="AA9:AA16" si="2">Z9+X9</f>
        <v>13300</v>
      </c>
      <c r="AB9" s="7">
        <f t="shared" ref="AB9:AB17" si="3">AC8</f>
        <v>15100</v>
      </c>
      <c r="AC9" s="7">
        <f t="shared" ref="AC9:AC16" si="4">AB9+Y9</f>
        <v>17000</v>
      </c>
      <c r="AD9" s="23"/>
    </row>
    <row r="10" spans="1:35" x14ac:dyDescent="0.25">
      <c r="B10" s="4">
        <v>5</v>
      </c>
      <c r="C10" s="4" t="s">
        <v>22</v>
      </c>
      <c r="D10" s="12">
        <v>1200</v>
      </c>
      <c r="E10" s="12">
        <v>2000</v>
      </c>
      <c r="G10" s="28" t="str">
        <f>C8</f>
        <v>Spain</v>
      </c>
      <c r="H10" s="7">
        <f>H9</f>
        <v>12600</v>
      </c>
      <c r="I10" s="7">
        <f>I8+K8</f>
        <v>15100</v>
      </c>
      <c r="J10" s="7">
        <v>0</v>
      </c>
      <c r="K10" s="7">
        <v>0</v>
      </c>
      <c r="L10" s="7">
        <f>E8</f>
        <v>1900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X10" s="7">
        <f t="shared" si="0"/>
        <v>200</v>
      </c>
      <c r="Y10" s="7">
        <f t="shared" si="0"/>
        <v>400</v>
      </c>
      <c r="Z10" s="7">
        <f t="shared" si="1"/>
        <v>13300</v>
      </c>
      <c r="AA10" s="7">
        <f t="shared" si="2"/>
        <v>13500</v>
      </c>
      <c r="AB10" s="7">
        <f t="shared" si="3"/>
        <v>17000</v>
      </c>
      <c r="AC10" s="7">
        <f t="shared" si="4"/>
        <v>17400</v>
      </c>
      <c r="AD10" s="23"/>
    </row>
    <row r="11" spans="1:35" x14ac:dyDescent="0.25">
      <c r="B11" s="4">
        <v>6</v>
      </c>
      <c r="C11" s="4" t="s">
        <v>23</v>
      </c>
      <c r="D11" s="12">
        <v>200</v>
      </c>
      <c r="E11" s="12">
        <v>1700</v>
      </c>
      <c r="G11" s="28"/>
      <c r="H11" s="7">
        <f>H10+D8</f>
        <v>13300</v>
      </c>
      <c r="I11" s="7">
        <f>I9+K9</f>
        <v>15100</v>
      </c>
      <c r="J11" s="7">
        <v>0</v>
      </c>
      <c r="K11" s="7">
        <v>0</v>
      </c>
      <c r="L11" s="7">
        <f>E8</f>
        <v>1900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X11" s="7">
        <f t="shared" si="0"/>
        <v>1200</v>
      </c>
      <c r="Y11" s="7">
        <f t="shared" si="0"/>
        <v>2000</v>
      </c>
      <c r="Z11" s="7">
        <f t="shared" si="1"/>
        <v>13500</v>
      </c>
      <c r="AA11" s="7">
        <f t="shared" si="2"/>
        <v>14700</v>
      </c>
      <c r="AB11" s="7">
        <f t="shared" si="3"/>
        <v>17400</v>
      </c>
      <c r="AC11" s="7">
        <f t="shared" si="4"/>
        <v>19400</v>
      </c>
      <c r="AD11" s="23"/>
    </row>
    <row r="12" spans="1:35" x14ac:dyDescent="0.25">
      <c r="B12" s="4">
        <v>7</v>
      </c>
      <c r="C12" s="4" t="s">
        <v>24</v>
      </c>
      <c r="D12" s="12">
        <v>200</v>
      </c>
      <c r="E12" s="12">
        <v>400</v>
      </c>
      <c r="G12" s="28" t="str">
        <f>C9</f>
        <v>Portugal</v>
      </c>
      <c r="H12" s="7">
        <f>H11</f>
        <v>13300</v>
      </c>
      <c r="I12" s="7">
        <f>I10+L10</f>
        <v>17000</v>
      </c>
      <c r="J12" s="7">
        <v>0</v>
      </c>
      <c r="K12" s="7">
        <v>0</v>
      </c>
      <c r="L12" s="7">
        <v>0</v>
      </c>
      <c r="M12" s="7">
        <f>E9</f>
        <v>400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X12" s="7">
        <f t="shared" si="0"/>
        <v>200</v>
      </c>
      <c r="Y12" s="7">
        <f t="shared" si="0"/>
        <v>1700</v>
      </c>
      <c r="Z12" s="7">
        <f t="shared" si="1"/>
        <v>14700</v>
      </c>
      <c r="AA12" s="7">
        <f t="shared" si="2"/>
        <v>14900</v>
      </c>
      <c r="AB12" s="7">
        <f t="shared" si="3"/>
        <v>19400</v>
      </c>
      <c r="AC12" s="7">
        <f t="shared" si="4"/>
        <v>21100</v>
      </c>
      <c r="AD12" s="23"/>
    </row>
    <row r="13" spans="1:35" x14ac:dyDescent="0.25">
      <c r="B13" s="4">
        <v>8</v>
      </c>
      <c r="C13" s="4" t="s">
        <v>25</v>
      </c>
      <c r="D13" s="12">
        <v>4100</v>
      </c>
      <c r="E13" s="12">
        <v>2000</v>
      </c>
      <c r="G13" s="28"/>
      <c r="H13" s="7">
        <f>H12+D9</f>
        <v>13500</v>
      </c>
      <c r="I13" s="7">
        <f>I11+L11</f>
        <v>17000</v>
      </c>
      <c r="J13" s="7">
        <v>0</v>
      </c>
      <c r="K13" s="7">
        <v>0</v>
      </c>
      <c r="L13" s="7">
        <v>0</v>
      </c>
      <c r="M13" s="7">
        <f>E9</f>
        <v>400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X13" s="7">
        <f t="shared" si="0"/>
        <v>200</v>
      </c>
      <c r="Y13" s="7">
        <f t="shared" si="0"/>
        <v>400</v>
      </c>
      <c r="Z13" s="7">
        <f t="shared" si="1"/>
        <v>14900</v>
      </c>
      <c r="AA13" s="7">
        <f t="shared" si="2"/>
        <v>15100</v>
      </c>
      <c r="AB13" s="7">
        <f t="shared" si="3"/>
        <v>21100</v>
      </c>
      <c r="AC13" s="7">
        <f t="shared" si="4"/>
        <v>21500</v>
      </c>
      <c r="AD13" s="23"/>
    </row>
    <row r="14" spans="1:35" x14ac:dyDescent="0.25">
      <c r="B14" s="4">
        <v>9</v>
      </c>
      <c r="C14" s="4" t="s">
        <v>26</v>
      </c>
      <c r="D14" s="12">
        <v>2400</v>
      </c>
      <c r="E14" s="12">
        <v>4200</v>
      </c>
      <c r="G14" s="28" t="str">
        <f>C10</f>
        <v>Italy</v>
      </c>
      <c r="H14" s="7">
        <f>H13</f>
        <v>13500</v>
      </c>
      <c r="I14" s="7">
        <f>I12+M12</f>
        <v>17400</v>
      </c>
      <c r="J14" s="7">
        <v>0</v>
      </c>
      <c r="K14" s="7">
        <v>0</v>
      </c>
      <c r="L14" s="7">
        <v>0</v>
      </c>
      <c r="M14" s="7">
        <v>0</v>
      </c>
      <c r="N14" s="7">
        <f>E10</f>
        <v>2000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X14" s="7">
        <f t="shared" si="0"/>
        <v>4100</v>
      </c>
      <c r="Y14" s="7">
        <f t="shared" si="0"/>
        <v>2000</v>
      </c>
      <c r="Z14" s="7">
        <f t="shared" si="1"/>
        <v>15100</v>
      </c>
      <c r="AA14" s="7">
        <f t="shared" si="2"/>
        <v>19200</v>
      </c>
      <c r="AB14" s="7">
        <f t="shared" si="3"/>
        <v>21500</v>
      </c>
      <c r="AC14" s="7">
        <f t="shared" si="4"/>
        <v>23500</v>
      </c>
      <c r="AD14" s="23"/>
    </row>
    <row r="15" spans="1:35" x14ac:dyDescent="0.25">
      <c r="B15" s="4">
        <v>10</v>
      </c>
      <c r="C15" s="4" t="s">
        <v>27</v>
      </c>
      <c r="D15" s="12">
        <v>1700</v>
      </c>
      <c r="E15" s="12">
        <v>7300</v>
      </c>
      <c r="G15" s="28"/>
      <c r="H15" s="7">
        <f>H14+D10</f>
        <v>14700</v>
      </c>
      <c r="I15" s="7">
        <f>I13+M13</f>
        <v>17400</v>
      </c>
      <c r="J15" s="7">
        <v>0</v>
      </c>
      <c r="K15" s="7">
        <v>0</v>
      </c>
      <c r="L15" s="7">
        <v>0</v>
      </c>
      <c r="M15" s="7">
        <v>0</v>
      </c>
      <c r="N15" s="7">
        <f>E10</f>
        <v>2000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X15" s="7">
        <f t="shared" si="0"/>
        <v>2400</v>
      </c>
      <c r="Y15" s="7">
        <f t="shared" si="0"/>
        <v>4200</v>
      </c>
      <c r="Z15" s="7">
        <f t="shared" si="1"/>
        <v>19200</v>
      </c>
      <c r="AA15" s="7">
        <f t="shared" si="2"/>
        <v>21600</v>
      </c>
      <c r="AB15" s="7">
        <f t="shared" si="3"/>
        <v>23500</v>
      </c>
      <c r="AC15" s="7">
        <f t="shared" si="4"/>
        <v>27700</v>
      </c>
      <c r="AD15" s="23"/>
    </row>
    <row r="16" spans="1:35" x14ac:dyDescent="0.25">
      <c r="G16" s="28" t="str">
        <f>C11</f>
        <v>Ireland</v>
      </c>
      <c r="H16" s="7">
        <f>H15</f>
        <v>14700</v>
      </c>
      <c r="I16" s="7">
        <f>I14+N14</f>
        <v>19400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>E11</f>
        <v>1700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X16" s="7">
        <f t="shared" si="0"/>
        <v>1700</v>
      </c>
      <c r="Y16" s="7">
        <f t="shared" si="0"/>
        <v>7300</v>
      </c>
      <c r="Z16" s="7">
        <f t="shared" si="1"/>
        <v>21600</v>
      </c>
      <c r="AA16" s="7">
        <f t="shared" si="2"/>
        <v>23300</v>
      </c>
      <c r="AB16" s="7">
        <f t="shared" si="3"/>
        <v>27700</v>
      </c>
      <c r="AC16" s="7">
        <f t="shared" si="4"/>
        <v>35000</v>
      </c>
      <c r="AD16" s="23"/>
    </row>
    <row r="17" spans="3:33" x14ac:dyDescent="0.25">
      <c r="C17" s="4" t="s">
        <v>17</v>
      </c>
      <c r="D17" s="12">
        <f>SUM(D6:D15)</f>
        <v>23300</v>
      </c>
      <c r="E17" s="12">
        <f>SUM(E6:E15)</f>
        <v>35000</v>
      </c>
      <c r="G17" s="28"/>
      <c r="H17" s="7">
        <f>H16+D11</f>
        <v>14900</v>
      </c>
      <c r="I17" s="7">
        <f>I15+N15</f>
        <v>19400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E11</f>
        <v>1700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Z17" s="7">
        <f t="shared" si="1"/>
        <v>23300</v>
      </c>
      <c r="AB17" s="7">
        <f t="shared" si="3"/>
        <v>35000</v>
      </c>
      <c r="AD17" s="23"/>
    </row>
    <row r="18" spans="3:33" x14ac:dyDescent="0.25">
      <c r="G18" s="28" t="str">
        <f>C12</f>
        <v>Greece</v>
      </c>
      <c r="H18" s="7">
        <f>H17</f>
        <v>14900</v>
      </c>
      <c r="I18" s="7">
        <f>I16+O16</f>
        <v>21100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>E12</f>
        <v>400</v>
      </c>
      <c r="Q18" s="7">
        <v>0</v>
      </c>
      <c r="R18" s="7">
        <v>0</v>
      </c>
      <c r="S18" s="7">
        <v>0</v>
      </c>
      <c r="T18" s="7">
        <v>0</v>
      </c>
      <c r="AD18" s="23"/>
    </row>
    <row r="19" spans="3:33" x14ac:dyDescent="0.25">
      <c r="G19" s="28"/>
      <c r="H19" s="7">
        <f>H18+D12</f>
        <v>15100</v>
      </c>
      <c r="I19" s="7">
        <f>I17+O17</f>
        <v>21100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>E12</f>
        <v>400</v>
      </c>
      <c r="Q19" s="7">
        <v>0</v>
      </c>
      <c r="R19" s="7">
        <v>0</v>
      </c>
      <c r="S19" s="7">
        <v>0</v>
      </c>
      <c r="T19" s="7">
        <v>0</v>
      </c>
      <c r="AD19" s="23"/>
    </row>
    <row r="20" spans="3:33" x14ac:dyDescent="0.25">
      <c r="C20" s="4"/>
      <c r="D20" s="13" t="s">
        <v>1</v>
      </c>
      <c r="E20" s="13" t="s">
        <v>13</v>
      </c>
      <c r="G20" s="28" t="str">
        <f>C13</f>
        <v>Japan</v>
      </c>
      <c r="H20" s="7">
        <f>H19</f>
        <v>15100</v>
      </c>
      <c r="I20" s="7">
        <f>I18+P18</f>
        <v>21500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>E13</f>
        <v>2000</v>
      </c>
      <c r="R20" s="7">
        <v>0</v>
      </c>
      <c r="S20" s="7">
        <v>0</v>
      </c>
      <c r="T20" s="7">
        <v>0</v>
      </c>
      <c r="AD20" s="23"/>
    </row>
    <row r="21" spans="3:33" x14ac:dyDescent="0.25">
      <c r="C21" s="4" t="s">
        <v>16</v>
      </c>
      <c r="D21" s="12">
        <v>500</v>
      </c>
      <c r="E21" s="12">
        <v>0</v>
      </c>
      <c r="G21" s="28"/>
      <c r="H21" s="7">
        <f>H20+D13</f>
        <v>19200</v>
      </c>
      <c r="I21" s="7">
        <f>I19+P19</f>
        <v>21500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>E13</f>
        <v>2000</v>
      </c>
      <c r="R21" s="7">
        <v>0</v>
      </c>
      <c r="S21" s="7">
        <v>0</v>
      </c>
      <c r="T21" s="7">
        <v>0</v>
      </c>
      <c r="X21" s="7" t="s">
        <v>15</v>
      </c>
      <c r="Z21" s="7">
        <v>0</v>
      </c>
      <c r="AA21" s="7">
        <f>AA16</f>
        <v>23300</v>
      </c>
      <c r="AB21" s="7">
        <v>0</v>
      </c>
      <c r="AC21" s="7">
        <f>AC16</f>
        <v>35000</v>
      </c>
      <c r="AD21" s="23"/>
    </row>
    <row r="22" spans="3:33" x14ac:dyDescent="0.25">
      <c r="G22" s="28" t="str">
        <f>C14</f>
        <v>Germany</v>
      </c>
      <c r="H22" s="7">
        <f>H21</f>
        <v>19200</v>
      </c>
      <c r="I22" s="7">
        <f>I20+Q20</f>
        <v>23500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>E14</f>
        <v>4200</v>
      </c>
      <c r="S22" s="7">
        <v>0</v>
      </c>
      <c r="T22" s="7">
        <v>0</v>
      </c>
      <c r="AD22" s="23"/>
    </row>
    <row r="23" spans="3:33" x14ac:dyDescent="0.25">
      <c r="C23" s="14" t="s">
        <v>28</v>
      </c>
      <c r="D23" s="15" t="s">
        <v>29</v>
      </c>
      <c r="G23" s="28"/>
      <c r="H23" s="7">
        <f>H22+D14</f>
        <v>21600</v>
      </c>
      <c r="I23" s="7">
        <f>I21+Q21</f>
        <v>23500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>E14</f>
        <v>4200</v>
      </c>
      <c r="S23" s="7">
        <v>0</v>
      </c>
      <c r="T23" s="7">
        <v>0</v>
      </c>
      <c r="AD23" s="23"/>
    </row>
    <row r="24" spans="3:33" x14ac:dyDescent="0.25">
      <c r="G24" s="28" t="str">
        <f>C15</f>
        <v>UK</v>
      </c>
      <c r="H24" s="7">
        <f>H23</f>
        <v>21600</v>
      </c>
      <c r="I24" s="7">
        <f>I22+R22</f>
        <v>27700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f>E15</f>
        <v>7300</v>
      </c>
      <c r="T24" s="7">
        <v>0</v>
      </c>
      <c r="AD24" s="23"/>
    </row>
    <row r="25" spans="3:33" x14ac:dyDescent="0.25">
      <c r="C25" s="1" t="s">
        <v>33</v>
      </c>
      <c r="G25" s="28"/>
      <c r="H25" s="7">
        <f>H24+D15</f>
        <v>23300</v>
      </c>
      <c r="I25" s="7">
        <f>I23+R23</f>
        <v>27700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f>E15</f>
        <v>7300</v>
      </c>
      <c r="T25" s="7">
        <v>0</v>
      </c>
      <c r="AD25" s="23"/>
    </row>
    <row r="26" spans="3:33" x14ac:dyDescent="0.25">
      <c r="G26" s="28" t="str">
        <f>C21</f>
        <v>Border right &amp; top</v>
      </c>
      <c r="H26" s="7">
        <f>H25</f>
        <v>23300</v>
      </c>
      <c r="I26" s="7">
        <f>I24+S24</f>
        <v>35000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>E21</f>
        <v>0</v>
      </c>
      <c r="AD26" s="23"/>
    </row>
    <row r="27" spans="3:33" x14ac:dyDescent="0.25">
      <c r="C27" s="1" t="s">
        <v>8</v>
      </c>
      <c r="G27" s="28"/>
      <c r="H27" s="7">
        <f>H26+D21</f>
        <v>23800</v>
      </c>
      <c r="I27" s="7">
        <f>I25+S25</f>
        <v>35000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f>E21</f>
        <v>0</v>
      </c>
      <c r="AD27" s="23"/>
    </row>
    <row r="28" spans="3:33" x14ac:dyDescent="0.25">
      <c r="C28" s="1" t="s">
        <v>12</v>
      </c>
      <c r="G28" s="16"/>
      <c r="H28" s="7">
        <f>H27</f>
        <v>23800</v>
      </c>
      <c r="I28" s="7">
        <f>I27</f>
        <v>35000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>E21</f>
        <v>0</v>
      </c>
      <c r="AD28" s="23"/>
    </row>
    <row r="29" spans="3:33" x14ac:dyDescent="0.25">
      <c r="C29" s="1" t="s">
        <v>9</v>
      </c>
      <c r="G29" s="16"/>
      <c r="AD29" s="23"/>
      <c r="AE29" s="22"/>
      <c r="AG29" s="22"/>
    </row>
    <row r="30" spans="3:33" x14ac:dyDescent="0.25">
      <c r="C30" s="1" t="s">
        <v>10</v>
      </c>
      <c r="G30" s="19"/>
      <c r="AD30" s="23"/>
    </row>
    <row r="31" spans="3:33" x14ac:dyDescent="0.25">
      <c r="C31" s="17" t="s">
        <v>11</v>
      </c>
      <c r="G31" s="19"/>
    </row>
    <row r="32" spans="3:33" x14ac:dyDescent="0.25">
      <c r="G32" s="19"/>
    </row>
    <row r="33" spans="3:7" x14ac:dyDescent="0.25">
      <c r="C33" s="1" t="s">
        <v>14</v>
      </c>
      <c r="D33" s="20" t="s">
        <v>36</v>
      </c>
      <c r="G33" s="19"/>
    </row>
    <row r="34" spans="3:7" x14ac:dyDescent="0.25">
      <c r="C34" s="18"/>
      <c r="D34" s="20" t="s">
        <v>35</v>
      </c>
      <c r="G34" s="19"/>
    </row>
    <row r="35" spans="3:7" x14ac:dyDescent="0.25">
      <c r="G35" s="19"/>
    </row>
    <row r="36" spans="3:7" x14ac:dyDescent="0.25">
      <c r="C36" s="1" t="s">
        <v>34</v>
      </c>
      <c r="G36" s="19"/>
    </row>
    <row r="37" spans="3:7" x14ac:dyDescent="0.25">
      <c r="C37" s="21"/>
      <c r="D37" s="20" t="s">
        <v>39</v>
      </c>
      <c r="G37" s="19"/>
    </row>
    <row r="38" spans="3:7" x14ac:dyDescent="0.25">
      <c r="G38" s="19"/>
    </row>
    <row r="39" spans="3:7" x14ac:dyDescent="0.25">
      <c r="C39" s="1" t="s">
        <v>37</v>
      </c>
      <c r="D39" s="20" t="s">
        <v>38</v>
      </c>
      <c r="G39" s="19"/>
    </row>
  </sheetData>
  <mergeCells count="11">
    <mergeCell ref="G16:G17"/>
    <mergeCell ref="G6:G7"/>
    <mergeCell ref="G8:G9"/>
    <mergeCell ref="G10:G11"/>
    <mergeCell ref="G12:G13"/>
    <mergeCell ref="G14:G15"/>
    <mergeCell ref="G18:G19"/>
    <mergeCell ref="G20:G21"/>
    <mergeCell ref="G22:G23"/>
    <mergeCell ref="G24:G25"/>
    <mergeCell ref="G26:G27"/>
  </mergeCells>
  <hyperlinks>
    <hyperlink ref="C31" r:id="rId1" xr:uid="{3CC8E428-5210-49EF-9CCD-9AF28B35168B}"/>
    <hyperlink ref="D33" r:id="rId2" xr:uid="{3F4C99AF-43EE-4714-B037-29E59B9AF1D4}"/>
    <hyperlink ref="D34" r:id="rId3" xr:uid="{57DC074B-8BF2-4A29-90DD-6633CE723A7B}"/>
    <hyperlink ref="D23" r:id="rId4" xr:uid="{5A01C61E-E526-427B-9C54-BC97DF303F49}"/>
    <hyperlink ref="D39" r:id="rId5" location="towhom" xr:uid="{C6EA667B-B636-4D50-90AB-9BA17C783870}"/>
    <hyperlink ref="D37" r:id="rId6" xr:uid="{3562EE4B-8CC1-4B25-BD8C-20BD1A15578C}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0" verticalDpi="0" r:id="rId7"/>
  <headerFooter>
    <oddFooter>&amp;L&amp;F&amp;R&amp;A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GDP &amp; Foreign debt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2023-11-14T15:13:08Z</cp:lastPrinted>
  <dcterms:created xsi:type="dcterms:W3CDTF">2011-09-13T15:36:48Z</dcterms:created>
  <dcterms:modified xsi:type="dcterms:W3CDTF">2023-11-18T15:07:55Z</dcterms:modified>
</cp:coreProperties>
</file>