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4226"/>
  <bookViews>
    <workbookView xWindow="-15" yWindow="6240" windowWidth="15600" windowHeight="6300"/>
  </bookViews>
  <sheets>
    <sheet name="Template" sheetId="4" r:id="rId1"/>
    <sheet name="Sheet2" sheetId="2" r:id="rId2"/>
    <sheet name="Sheet3" sheetId="3" r:id="rId3"/>
  </sheets>
  <definedNames>
    <definedName name="risk" localSheetId="1">Sheet2!$A$3:$D$13</definedName>
  </definedNames>
  <calcPr calcId="145621"/>
  <extLst>
    <ext xmlns:x14="http://schemas.microsoft.com/office/spreadsheetml/2009/9/main" uri="{79F54976-1DA5-4618-B147-4CDE4B953A38}">
      <x14:workbookPr discardImageEditData="1"/>
    </ext>
  </extLst>
</workbook>
</file>

<file path=xl/calcChain.xml><?xml version="1.0" encoding="utf-8"?>
<calcChain xmlns="http://schemas.openxmlformats.org/spreadsheetml/2006/main">
  <c r="D15" i="4" l="1"/>
  <c r="D14" i="4"/>
  <c r="D13" i="4"/>
  <c r="D12" i="4"/>
  <c r="D11" i="4"/>
  <c r="D10" i="4"/>
  <c r="D9" i="4"/>
  <c r="D8" i="4"/>
  <c r="D7" i="4"/>
  <c r="D6" i="4"/>
  <c r="D5" i="4"/>
  <c r="E17" i="4"/>
  <c r="C15" i="4"/>
  <c r="C14" i="4"/>
  <c r="C13" i="4"/>
  <c r="C12" i="4"/>
  <c r="C11" i="4"/>
  <c r="C10" i="4"/>
  <c r="C9" i="4"/>
  <c r="C8" i="4"/>
  <c r="C7" i="4"/>
  <c r="C6" i="4"/>
  <c r="T5" i="4" l="1"/>
  <c r="G27" i="4"/>
  <c r="D17" i="4"/>
  <c r="Y16" i="4" l="1"/>
  <c r="X16" i="4"/>
  <c r="Y15" i="4"/>
  <c r="X15" i="4"/>
  <c r="Y14" i="4"/>
  <c r="X14" i="4"/>
  <c r="Y13" i="4"/>
  <c r="X13" i="4"/>
  <c r="Y12" i="4"/>
  <c r="X12" i="4"/>
  <c r="Y11" i="4"/>
  <c r="X11" i="4"/>
  <c r="Y10" i="4"/>
  <c r="X10" i="4"/>
  <c r="Y9" i="4"/>
  <c r="X9" i="4"/>
  <c r="Y8" i="4"/>
  <c r="X8" i="4"/>
  <c r="Y7" i="4"/>
  <c r="AC7" i="4" s="1"/>
  <c r="AB8" i="4" s="1"/>
  <c r="X7" i="4"/>
  <c r="AA7" i="4" s="1"/>
  <c r="Z8" i="4" s="1"/>
  <c r="AA8" i="4" l="1"/>
  <c r="Z9" i="4" s="1"/>
  <c r="AA9" i="4" s="1"/>
  <c r="Z10" i="4" s="1"/>
  <c r="AA10" i="4" s="1"/>
  <c r="Z11" i="4" s="1"/>
  <c r="AA11" i="4" s="1"/>
  <c r="Z12" i="4" s="1"/>
  <c r="AA12" i="4" s="1"/>
  <c r="Z13" i="4" s="1"/>
  <c r="AA13" i="4" s="1"/>
  <c r="Z14" i="4" s="1"/>
  <c r="AA14" i="4" s="1"/>
  <c r="Z15" i="4" s="1"/>
  <c r="AA15" i="4" s="1"/>
  <c r="Z16" i="4" s="1"/>
  <c r="AA16" i="4" s="1"/>
  <c r="Z17" i="4" s="1"/>
  <c r="AC8" i="4"/>
  <c r="AB9" i="4" s="1"/>
  <c r="AC9" i="4" s="1"/>
  <c r="AB10" i="4" s="1"/>
  <c r="AC10" i="4" s="1"/>
  <c r="AB11" i="4" s="1"/>
  <c r="AC11" i="4" s="1"/>
  <c r="AB12" i="4" s="1"/>
  <c r="AC12" i="4" s="1"/>
  <c r="AB13" i="4" s="1"/>
  <c r="AC13" i="4" s="1"/>
  <c r="AB14" i="4" s="1"/>
  <c r="AC14" i="4" s="1"/>
  <c r="AB15" i="4" s="1"/>
  <c r="AC15" i="4" s="1"/>
  <c r="AB16" i="4" s="1"/>
  <c r="AC16" i="4" s="1"/>
  <c r="I9" i="4"/>
  <c r="I8" i="4"/>
  <c r="S26" i="4"/>
  <c r="S25" i="4"/>
  <c r="R24" i="4"/>
  <c r="R23" i="4"/>
  <c r="Q22" i="4"/>
  <c r="Q21" i="4"/>
  <c r="P19" i="4"/>
  <c r="P18" i="4"/>
  <c r="O17" i="4"/>
  <c r="O16" i="4"/>
  <c r="N15" i="4"/>
  <c r="N14" i="4"/>
  <c r="M13" i="4"/>
  <c r="M12" i="4"/>
  <c r="L11" i="4"/>
  <c r="L10" i="4"/>
  <c r="K9" i="4"/>
  <c r="K8" i="4"/>
  <c r="J7" i="4"/>
  <c r="H7" i="4"/>
  <c r="H8" i="4" s="1"/>
  <c r="S5" i="4"/>
  <c r="R5" i="4"/>
  <c r="Q5" i="4"/>
  <c r="P5" i="4"/>
  <c r="O5" i="4"/>
  <c r="N5" i="4"/>
  <c r="M5" i="4"/>
  <c r="L5" i="4"/>
  <c r="K5" i="4"/>
  <c r="J5" i="4"/>
  <c r="G25" i="4"/>
  <c r="G23" i="4"/>
  <c r="G21" i="4"/>
  <c r="G18" i="4"/>
  <c r="G16" i="4"/>
  <c r="G14" i="4"/>
  <c r="G12" i="4"/>
  <c r="G10" i="4"/>
  <c r="G8" i="4"/>
  <c r="G6" i="4"/>
  <c r="J6" i="4"/>
  <c r="AA22" i="4" l="1"/>
  <c r="AA6" i="4"/>
  <c r="I10" i="4"/>
  <c r="I12" i="4" s="1"/>
  <c r="I14" i="4" s="1"/>
  <c r="I16" i="4" s="1"/>
  <c r="I18" i="4" s="1"/>
  <c r="I21" i="4" s="1"/>
  <c r="I23" i="4" s="1"/>
  <c r="I25" i="4" s="1"/>
  <c r="I27" i="4" s="1"/>
  <c r="AB17" i="4"/>
  <c r="AC22" i="4"/>
  <c r="AC6" i="4"/>
  <c r="I11" i="4"/>
  <c r="I13" i="4" s="1"/>
  <c r="I15" i="4" s="1"/>
  <c r="I17" i="4" s="1"/>
  <c r="I19" i="4" s="1"/>
  <c r="I22" i="4" s="1"/>
  <c r="I24" i="4" s="1"/>
  <c r="H9" i="4"/>
  <c r="H10" i="4" s="1"/>
  <c r="I26" i="4" l="1"/>
  <c r="I28" i="4" s="1"/>
  <c r="I29" i="4" s="1"/>
  <c r="T29" i="4"/>
  <c r="T28" i="4"/>
  <c r="T27" i="4"/>
  <c r="H11" i="4"/>
  <c r="H12" i="4" s="1"/>
  <c r="H13" i="4" s="1"/>
  <c r="H14" i="4" s="1"/>
  <c r="H15" i="4" s="1"/>
  <c r="H16" i="4" s="1"/>
  <c r="H17" i="4" l="1"/>
  <c r="H18" i="4" s="1"/>
  <c r="H19" i="4" s="1"/>
  <c r="H21" i="4" s="1"/>
  <c r="H22" i="4" l="1"/>
  <c r="H23" i="4" s="1"/>
  <c r="H24" i="4" l="1"/>
  <c r="H25" i="4" s="1"/>
  <c r="H26" i="4" l="1"/>
  <c r="H27" i="4" s="1"/>
  <c r="H28" i="4" s="1"/>
  <c r="H29" i="4" l="1"/>
</calcChain>
</file>

<file path=xl/connections.xml><?xml version="1.0" encoding="utf-8"?>
<connections xmlns="http://schemas.openxmlformats.org/spreadsheetml/2006/main">
  <connection id="1" name="Verbindung" type="4" refreshedVersion="4" background="1" saveData="1">
    <webPr sourceData="1" parsePre="1" consecutive="1" xl2000="1" url="http://vlab.stern.nyu.edu/welcome/risk" htmlTables="1">
      <tables count="1">
        <x v="2"/>
      </tables>
    </webPr>
  </connection>
</connections>
</file>

<file path=xl/sharedStrings.xml><?xml version="1.0" encoding="utf-8"?>
<sst xmlns="http://schemas.openxmlformats.org/spreadsheetml/2006/main" count="154" uniqueCount="104">
  <si>
    <t>transparent</t>
  </si>
  <si>
    <t>x-Achse</t>
  </si>
  <si>
    <t>Delta-x</t>
  </si>
  <si>
    <t>delta-y</t>
  </si>
  <si>
    <t>x-start</t>
  </si>
  <si>
    <t>x-end</t>
  </si>
  <si>
    <t>y-start</t>
  </si>
  <si>
    <t>y-end</t>
  </si>
  <si>
    <t>Summe</t>
  </si>
  <si>
    <t>Summenvektor</t>
  </si>
  <si>
    <t>© 2011, Peter Bretscher</t>
  </si>
  <si>
    <t>Visualization is part of Business Engineering Systems.</t>
  </si>
  <si>
    <t>You may use it for free for private use.</t>
  </si>
  <si>
    <t>Commercial use needs an appropriate license.</t>
  </si>
  <si>
    <t>peter.bretscher@bengin.com</t>
  </si>
  <si>
    <t>Registered Copyright Txu 512 154; March 20, 1992</t>
  </si>
  <si>
    <t>Beispiel mit zehn Cluster</t>
  </si>
  <si>
    <t>y-Achse</t>
  </si>
  <si>
    <t>Rand rechts &amp; oben</t>
  </si>
  <si>
    <t>Weitere Infos</t>
  </si>
  <si>
    <t>www.bengin.net</t>
  </si>
  <si>
    <t>www.insede.org</t>
  </si>
  <si>
    <t>Auf Google+</t>
  </si>
  <si>
    <t>https://plus.google.com/107048744275438760860/posts</t>
  </si>
  <si>
    <t>Source:</t>
  </si>
  <si>
    <t>Source</t>
  </si>
  <si>
    <t>TOP 10</t>
  </si>
  <si>
    <t>SRISK%</t>
  </si>
  <si>
    <t>MES</t>
  </si>
  <si>
    <t>LVG</t>
  </si>
  <si>
    <t>Deutsche Bank AG</t>
  </si>
  <si>
    <t>BNP Paribas</t>
  </si>
  <si>
    <t>Barclays PLC</t>
  </si>
  <si>
    <t>Credit Agricole SA</t>
  </si>
  <si>
    <t>Mitsubishi UFJ Financial Group</t>
  </si>
  <si>
    <t>Royal Bank of Scotland Group PLC</t>
  </si>
  <si>
    <t>HSBC Holdings PLC</t>
  </si>
  <si>
    <t>Mizuho Financial Group Inc</t>
  </si>
  <si>
    <t>Bank Of America</t>
  </si>
  <si>
    <t>ING Groep NV</t>
  </si>
  <si>
    <t>YHOO</t>
  </si>
  <si>
    <t>MSFT</t>
  </si>
  <si>
    <t>Microsoft Corporation</t>
  </si>
  <si>
    <t>208.96B</t>
  </si>
  <si>
    <t>GOOG</t>
  </si>
  <si>
    <t>Google Inc.</t>
  </si>
  <si>
    <t>188.80B</t>
  </si>
  <si>
    <t>IBM</t>
  </si>
  <si>
    <t>Intl. Business Machine...</t>
  </si>
  <si>
    <t>213.26B</t>
  </si>
  <si>
    <t>Yahoo! Inc.</t>
  </si>
  <si>
    <t>19.47B</t>
  </si>
  <si>
    <t>ORCL</t>
  </si>
  <si>
    <t>Oracle Corporation</t>
  </si>
  <si>
    <t>150.03B</t>
  </si>
  <si>
    <t>AAPL</t>
  </si>
  <si>
    <t>Apple Inc.</t>
  </si>
  <si>
    <t>346.86B</t>
  </si>
  <si>
    <t>HPQ</t>
  </si>
  <si>
    <t>Hewlett-Packard Company</t>
  </si>
  <si>
    <t>53.45B</t>
  </si>
  <si>
    <t>SNE</t>
  </si>
  <si>
    <t>Sony Corporation (ADR)</t>
  </si>
  <si>
    <t>17.63B</t>
  </si>
  <si>
    <t>ADBE</t>
  </si>
  <si>
    <t>Adobe Systems Incorpor...</t>
  </si>
  <si>
    <t>12.80B</t>
  </si>
  <si>
    <t>INTC</t>
  </si>
  <si>
    <t>Intel Corporation</t>
  </si>
  <si>
    <t>120.07B</t>
  </si>
  <si>
    <t>NOK</t>
  </si>
  <si>
    <t>Nokia Corporation (ADR)</t>
  </si>
  <si>
    <t>20.60B</t>
  </si>
  <si>
    <t xml:space="preserve">Sector: Technology &gt; Industry: Software and Programming </t>
  </si>
  <si>
    <t xml:space="preserve">More from Revere Data »  </t>
  </si>
  <si>
    <t>Description</t>
  </si>
  <si>
    <t xml:space="preserve"> Microsoft Corporation is engaged in developing, licensing and supporting a range of software products and services. It also designs and sells hardware, and delivers online advertising to the customers. It has five segments: Windows &amp; Windows Live Division (Windows Division), Server and Tools, Online Services Division (OSD), Microsoft Business Division (MBD), and Entertainment and Devices Division (EDD). Its products include operating systems for personal computers (PCs), servers, phones, and other intelligent devices; server applications for distributed computing environments; productivity applications; business solution applications; desktop and server management tools; software development tools; video games, and online advertising. It also designs and sells hardware, including the Xbox 360 gaming and entertainment console and Xbox 360 accessories. Its cloud-based computing services include Bing and Windows Live Essentials suite. In October 2011, it acquired Skype Global S.a r.l. </t>
  </si>
  <si>
    <t xml:space="preserve"> More from Reuters » </t>
  </si>
  <si>
    <t xml:space="preserve">Officers and directorsWilliam H. Gates III </t>
  </si>
  <si>
    <t xml:space="preserve">Chairman of the Board </t>
  </si>
  <si>
    <t xml:space="preserve">Steven A. Ballmer </t>
  </si>
  <si>
    <t xml:space="preserve">Chief Executive Officer, Director </t>
  </si>
  <si>
    <t xml:space="preserve">Peter S. Klein </t>
  </si>
  <si>
    <t xml:space="preserve">Chief Financial Officer </t>
  </si>
  <si>
    <t xml:space="preserve">Kurt D. DelBene </t>
  </si>
  <si>
    <t xml:space="preserve">President - Microsoft Office Division </t>
  </si>
  <si>
    <t xml:space="preserve">Satya Nadella </t>
  </si>
  <si>
    <t xml:space="preserve">President - Server and Tools </t>
  </si>
  <si>
    <t xml:space="preserve">Steven J. Sinofsky </t>
  </si>
  <si>
    <t xml:space="preserve">President - Windows &amp; Windows Live Division </t>
  </si>
  <si>
    <t xml:space="preserve">Brian Kevin Turner </t>
  </si>
  <si>
    <t xml:space="preserve">Chief Operating Officer </t>
  </si>
  <si>
    <t xml:space="preserve">Bradford L. Smith </t>
  </si>
  <si>
    <t xml:space="preserve">Senior Vice President, General Counsel, Secretary, Chief Compliance Officer </t>
  </si>
  <si>
    <t xml:space="preserve">Lisa E. Brummel </t>
  </si>
  <si>
    <t xml:space="preserve">Senior Vice President - Human Resources </t>
  </si>
  <si>
    <t xml:space="preserve">Craig J. Mundie </t>
  </si>
  <si>
    <t xml:space="preserve">Chief Research and Strategy Officer </t>
  </si>
  <si>
    <t xml:space="preserve"> Full list on Reuters »</t>
  </si>
  <si>
    <t>Name</t>
  </si>
  <si>
    <t>MktCap</t>
  </si>
  <si>
    <t>Earnings per Share [$]</t>
  </si>
  <si>
    <t>Share price</t>
  </si>
  <si>
    <t>http://www.google.com/finance?q=NASDAQ:MSFT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</si>
</sst>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0" fillId="0" borderId="0" xfId="0"/>
    <xf numFmtId="0" fontId="1" fillId="0" borderId="1" xfId="0" applyFont="1" applyBorder="1"/>
    <xf numFmtId="4" fontId="1" fillId="0" borderId="1" xfId="0" applyNumberFormat="1" applyFont="1" applyBorder="1"/>
    <xf numFmtId="0" fontId="0" fillId="0" borderId="0" xfId="0" applyAlignment="1">
      <alignment horizontal="center"/>
    </xf>
    <xf numFmtId="0" fontId="0" fillId="0" borderId="0" xfId="0" applyBorder="1"/>
    <xf numFmtId="4" fontId="0" fillId="0" borderId="0" xfId="0" applyNumberFormat="1" applyBorder="1"/>
    <xf numFmtId="0" fontId="0" fillId="0" borderId="1" xfId="0" applyBorder="1"/>
    <xf numFmtId="0" fontId="1" fillId="0" borderId="1" xfId="0" applyFont="1" applyFill="1" applyBorder="1"/>
    <xf numFmtId="4" fontId="0" fillId="0" borderId="1" xfId="0" applyNumberFormat="1" applyBorder="1"/>
    <xf numFmtId="0" fontId="0" fillId="0" borderId="1" xfId="0" applyBorder="1" applyAlignment="1">
      <alignment wrapText="1"/>
    </xf>
    <xf numFmtId="0" fontId="2" fillId="0" borderId="0" xfId="1"/>
    <xf numFmtId="0" fontId="0" fillId="0" borderId="1" xfId="0" applyBorder="1" applyAlignment="1">
      <alignment horizontal="center" wrapText="1"/>
    </xf>
    <xf numFmtId="3" fontId="0" fillId="0" borderId="0" xfId="0" applyNumberFormat="1"/>
    <xf numFmtId="0" fontId="0" fillId="0" borderId="0" xfId="0" applyBorder="1" applyAlignment="1">
      <alignment horizontal="center" textRotation="90"/>
    </xf>
    <xf numFmtId="164" fontId="0" fillId="0" borderId="0" xfId="0" applyNumberFormat="1" applyBorder="1"/>
    <xf numFmtId="3" fontId="0" fillId="0" borderId="0" xfId="0" applyNumberFormat="1" applyBorder="1"/>
    <xf numFmtId="3" fontId="0" fillId="0" borderId="0" xfId="0" applyNumberFormat="1" applyFill="1" applyBorder="1"/>
    <xf numFmtId="0" fontId="0" fillId="0" borderId="0" xfId="0" applyBorder="1" applyAlignment="1">
      <alignment horizontal="left" vertical="center"/>
    </xf>
    <xf numFmtId="0" fontId="0" fillId="0" borderId="1" xfId="0" applyBorder="1" applyAlignment="1">
      <alignment horizontal="right"/>
    </xf>
    <xf numFmtId="1" fontId="0" fillId="0" borderId="1" xfId="0" applyNumberFormat="1" applyBorder="1"/>
    <xf numFmtId="3" fontId="3" fillId="0" borderId="0" xfId="0" applyNumberFormat="1" applyFont="1" applyBorder="1"/>
    <xf numFmtId="0" fontId="0" fillId="0" borderId="0" xfId="0" applyBorder="1" applyAlignment="1">
      <alignment vertical="center"/>
    </xf>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right" textRotation="90"/>
    </xf>
    <xf numFmtId="0" fontId="3" fillId="0" borderId="0" xfId="0" applyFont="1" applyBorder="1" applyAlignment="1">
      <alignment horizontal="center" textRotation="90"/>
    </xf>
    <xf numFmtId="0" fontId="3" fillId="0" borderId="0" xfId="0" applyFont="1" applyBorder="1" applyAlignment="1">
      <alignment vertical="center"/>
    </xf>
    <xf numFmtId="0" fontId="3" fillId="0" borderId="0" xfId="0" applyFont="1" applyBorder="1" applyAlignment="1">
      <alignment textRotation="90" wrapText="1"/>
    </xf>
    <xf numFmtId="0" fontId="3" fillId="0" borderId="0" xfId="0" applyFont="1" applyBorder="1" applyAlignment="1">
      <alignment horizontal="left" vertical="center"/>
    </xf>
    <xf numFmtId="0" fontId="3" fillId="0" borderId="0" xfId="0" applyFont="1" applyBorder="1" applyAlignment="1">
      <alignment horizontal="left" vertical="center"/>
    </xf>
    <xf numFmtId="0" fontId="1" fillId="0" borderId="0" xfId="0" applyFont="1" applyFill="1" applyBorder="1"/>
    <xf numFmtId="10" fontId="0" fillId="0" borderId="0" xfId="0" applyNumberFormat="1"/>
    <xf numFmtId="4" fontId="1" fillId="0" borderId="2" xfId="0" applyNumberFormat="1" applyFont="1" applyFill="1" applyBorder="1"/>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Template!$C$5</c:f>
          <c:strCache>
            <c:ptCount val="1"/>
            <c:pt idx="0">
              <c:v>Beispiel mit zehn Cluster</c:v>
            </c:pt>
          </c:strCache>
        </c:strRef>
      </c:tx>
      <c:layout/>
      <c:overlay val="0"/>
    </c:title>
    <c:autoTitleDeleted val="0"/>
    <c:plotArea>
      <c:layout/>
      <c:areaChart>
        <c:grouping val="stacked"/>
        <c:varyColors val="0"/>
        <c:ser>
          <c:idx val="0"/>
          <c:order val="0"/>
          <c:tx>
            <c:strRef>
              <c:f>Template!$I$5</c:f>
              <c:strCache>
                <c:ptCount val="1"/>
                <c:pt idx="0">
                  <c:v>transparent</c:v>
                </c:pt>
              </c:strCache>
            </c:strRef>
          </c:tx>
          <c:spPr>
            <a:noFill/>
          </c:spPr>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Template!$I$6:$I$29</c:f>
              <c:numCache>
                <c:formatCode>#'##0</c:formatCode>
                <c:ptCount val="24"/>
                <c:pt idx="0">
                  <c:v>0</c:v>
                </c:pt>
                <c:pt idx="1">
                  <c:v>0</c:v>
                </c:pt>
                <c:pt idx="2">
                  <c:v>2.75</c:v>
                </c:pt>
                <c:pt idx="3">
                  <c:v>2.75</c:v>
                </c:pt>
                <c:pt idx="4">
                  <c:v>32.1</c:v>
                </c:pt>
                <c:pt idx="5">
                  <c:v>32.1</c:v>
                </c:pt>
                <c:pt idx="6">
                  <c:v>44.74</c:v>
                </c:pt>
                <c:pt idx="7">
                  <c:v>44.74</c:v>
                </c:pt>
                <c:pt idx="8">
                  <c:v>45.56</c:v>
                </c:pt>
                <c:pt idx="9">
                  <c:v>45.56</c:v>
                </c:pt>
                <c:pt idx="10">
                  <c:v>47.32</c:v>
                </c:pt>
                <c:pt idx="11">
                  <c:v>47.32</c:v>
                </c:pt>
                <c:pt idx="12">
                  <c:v>74.990000000000009</c:v>
                </c:pt>
                <c:pt idx="13">
                  <c:v>74.990000000000009</c:v>
                </c:pt>
                <c:pt idx="15">
                  <c:v>78.260000000000005</c:v>
                </c:pt>
                <c:pt idx="16">
                  <c:v>78.260000000000005</c:v>
                </c:pt>
                <c:pt idx="17">
                  <c:v>73.67</c:v>
                </c:pt>
                <c:pt idx="18">
                  <c:v>73.67</c:v>
                </c:pt>
                <c:pt idx="19">
                  <c:v>75.5</c:v>
                </c:pt>
                <c:pt idx="20">
                  <c:v>75.5</c:v>
                </c:pt>
                <c:pt idx="21">
                  <c:v>77.81</c:v>
                </c:pt>
                <c:pt idx="22">
                  <c:v>77.81</c:v>
                </c:pt>
                <c:pt idx="23">
                  <c:v>77.81</c:v>
                </c:pt>
              </c:numCache>
            </c:numRef>
          </c:val>
        </c:ser>
        <c:ser>
          <c:idx val="1"/>
          <c:order val="1"/>
          <c:tx>
            <c:strRef>
              <c:f>Template!$J$5</c:f>
              <c:strCache>
                <c:ptCount val="1"/>
                <c:pt idx="0">
                  <c:v>Microsoft Corporation</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Template!$J$6:$J$29</c:f>
              <c:numCache>
                <c:formatCode>#'##0</c:formatCode>
                <c:ptCount val="24"/>
                <c:pt idx="0">
                  <c:v>2.75</c:v>
                </c:pt>
                <c:pt idx="1">
                  <c:v>2.75</c:v>
                </c:pt>
                <c:pt idx="2">
                  <c:v>0</c:v>
                </c:pt>
                <c:pt idx="3">
                  <c:v>0</c:v>
                </c:pt>
                <c:pt idx="4">
                  <c:v>0</c:v>
                </c:pt>
                <c:pt idx="5">
                  <c:v>0</c:v>
                </c:pt>
                <c:pt idx="6">
                  <c:v>0</c:v>
                </c:pt>
                <c:pt idx="7">
                  <c:v>0</c:v>
                </c:pt>
                <c:pt idx="8">
                  <c:v>0</c:v>
                </c:pt>
                <c:pt idx="9">
                  <c:v>0</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ser>
          <c:idx val="2"/>
          <c:order val="2"/>
          <c:tx>
            <c:strRef>
              <c:f>Template!$K$5</c:f>
              <c:strCache>
                <c:ptCount val="1"/>
                <c:pt idx="0">
                  <c:v>Google Inc.</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Template!$K$6:$K$29</c:f>
              <c:numCache>
                <c:formatCode>#'##0</c:formatCode>
                <c:ptCount val="24"/>
                <c:pt idx="0">
                  <c:v>0</c:v>
                </c:pt>
                <c:pt idx="1">
                  <c:v>0</c:v>
                </c:pt>
                <c:pt idx="2">
                  <c:v>29.35</c:v>
                </c:pt>
                <c:pt idx="3">
                  <c:v>29.35</c:v>
                </c:pt>
                <c:pt idx="4">
                  <c:v>0</c:v>
                </c:pt>
                <c:pt idx="5">
                  <c:v>0</c:v>
                </c:pt>
                <c:pt idx="6">
                  <c:v>0</c:v>
                </c:pt>
                <c:pt idx="7">
                  <c:v>0</c:v>
                </c:pt>
                <c:pt idx="8">
                  <c:v>0</c:v>
                </c:pt>
                <c:pt idx="9">
                  <c:v>0</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ser>
          <c:idx val="3"/>
          <c:order val="3"/>
          <c:tx>
            <c:strRef>
              <c:f>Template!$L$5</c:f>
              <c:strCache>
                <c:ptCount val="1"/>
                <c:pt idx="0">
                  <c:v>Intl. Business Machine...</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Template!$L$6:$L$29</c:f>
              <c:numCache>
                <c:formatCode>#'##0</c:formatCode>
                <c:ptCount val="24"/>
                <c:pt idx="0">
                  <c:v>0</c:v>
                </c:pt>
                <c:pt idx="1">
                  <c:v>0</c:v>
                </c:pt>
                <c:pt idx="2">
                  <c:v>0</c:v>
                </c:pt>
                <c:pt idx="3">
                  <c:v>0</c:v>
                </c:pt>
                <c:pt idx="4">
                  <c:v>12.64</c:v>
                </c:pt>
                <c:pt idx="5">
                  <c:v>12.64</c:v>
                </c:pt>
                <c:pt idx="6">
                  <c:v>0</c:v>
                </c:pt>
                <c:pt idx="7">
                  <c:v>0</c:v>
                </c:pt>
                <c:pt idx="8">
                  <c:v>0</c:v>
                </c:pt>
                <c:pt idx="9">
                  <c:v>0</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ser>
          <c:idx val="4"/>
          <c:order val="4"/>
          <c:tx>
            <c:strRef>
              <c:f>Template!$M$5</c:f>
              <c:strCache>
                <c:ptCount val="1"/>
                <c:pt idx="0">
                  <c:v>Yahoo! Inc.</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Template!$M$6:$M$29</c:f>
              <c:numCache>
                <c:formatCode>#'##0</c:formatCode>
                <c:ptCount val="24"/>
                <c:pt idx="0">
                  <c:v>0</c:v>
                </c:pt>
                <c:pt idx="1">
                  <c:v>0</c:v>
                </c:pt>
                <c:pt idx="2">
                  <c:v>0</c:v>
                </c:pt>
                <c:pt idx="3">
                  <c:v>0</c:v>
                </c:pt>
                <c:pt idx="4">
                  <c:v>0</c:v>
                </c:pt>
                <c:pt idx="5">
                  <c:v>0</c:v>
                </c:pt>
                <c:pt idx="6">
                  <c:v>0.82</c:v>
                </c:pt>
                <c:pt idx="7">
                  <c:v>0.82</c:v>
                </c:pt>
                <c:pt idx="8">
                  <c:v>0</c:v>
                </c:pt>
                <c:pt idx="9">
                  <c:v>0</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ser>
          <c:idx val="5"/>
          <c:order val="5"/>
          <c:tx>
            <c:strRef>
              <c:f>Template!$N$5</c:f>
              <c:strCache>
                <c:ptCount val="1"/>
                <c:pt idx="0">
                  <c:v>Oracle Corporation</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Template!$N$6:$N$29</c:f>
              <c:numCache>
                <c:formatCode>#'##0</c:formatCode>
                <c:ptCount val="24"/>
                <c:pt idx="0">
                  <c:v>0</c:v>
                </c:pt>
                <c:pt idx="1">
                  <c:v>0</c:v>
                </c:pt>
                <c:pt idx="2">
                  <c:v>0</c:v>
                </c:pt>
                <c:pt idx="3">
                  <c:v>0</c:v>
                </c:pt>
                <c:pt idx="4">
                  <c:v>0</c:v>
                </c:pt>
                <c:pt idx="5">
                  <c:v>0</c:v>
                </c:pt>
                <c:pt idx="6">
                  <c:v>0</c:v>
                </c:pt>
                <c:pt idx="7">
                  <c:v>0</c:v>
                </c:pt>
                <c:pt idx="8">
                  <c:v>1.76</c:v>
                </c:pt>
                <c:pt idx="9">
                  <c:v>1.76</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ser>
          <c:idx val="6"/>
          <c:order val="6"/>
          <c:tx>
            <c:strRef>
              <c:f>Template!$O$5</c:f>
              <c:strCache>
                <c:ptCount val="1"/>
                <c:pt idx="0">
                  <c:v>Apple Inc.</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Template!$O$6:$O$29</c:f>
              <c:numCache>
                <c:formatCode>#'##0</c:formatCode>
                <c:ptCount val="24"/>
                <c:pt idx="0">
                  <c:v>0</c:v>
                </c:pt>
                <c:pt idx="1">
                  <c:v>0</c:v>
                </c:pt>
                <c:pt idx="2">
                  <c:v>0</c:v>
                </c:pt>
                <c:pt idx="3">
                  <c:v>0</c:v>
                </c:pt>
                <c:pt idx="4">
                  <c:v>0</c:v>
                </c:pt>
                <c:pt idx="5">
                  <c:v>0</c:v>
                </c:pt>
                <c:pt idx="6">
                  <c:v>0</c:v>
                </c:pt>
                <c:pt idx="7">
                  <c:v>0</c:v>
                </c:pt>
                <c:pt idx="8">
                  <c:v>0</c:v>
                </c:pt>
                <c:pt idx="9">
                  <c:v>0</c:v>
                </c:pt>
                <c:pt idx="10">
                  <c:v>27.67</c:v>
                </c:pt>
                <c:pt idx="11">
                  <c:v>27.67</c:v>
                </c:pt>
                <c:pt idx="12">
                  <c:v>0</c:v>
                </c:pt>
                <c:pt idx="13">
                  <c:v>0</c:v>
                </c:pt>
                <c:pt idx="15">
                  <c:v>0</c:v>
                </c:pt>
                <c:pt idx="16">
                  <c:v>0</c:v>
                </c:pt>
                <c:pt idx="17">
                  <c:v>0</c:v>
                </c:pt>
                <c:pt idx="18">
                  <c:v>0</c:v>
                </c:pt>
                <c:pt idx="19">
                  <c:v>0</c:v>
                </c:pt>
                <c:pt idx="20">
                  <c:v>0</c:v>
                </c:pt>
                <c:pt idx="21">
                  <c:v>0</c:v>
                </c:pt>
                <c:pt idx="22">
                  <c:v>0</c:v>
                </c:pt>
                <c:pt idx="23">
                  <c:v>0</c:v>
                </c:pt>
              </c:numCache>
            </c:numRef>
          </c:val>
        </c:ser>
        <c:ser>
          <c:idx val="7"/>
          <c:order val="7"/>
          <c:tx>
            <c:strRef>
              <c:f>Template!$P$5</c:f>
              <c:strCache>
                <c:ptCount val="1"/>
                <c:pt idx="0">
                  <c:v>Hewlett-Packard Company</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Template!$P$6:$P$29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3.27</c:v>
                </c:pt>
                <c:pt idx="13">
                  <c:v>3.27</c:v>
                </c:pt>
                <c:pt idx="15">
                  <c:v>0</c:v>
                </c:pt>
                <c:pt idx="16">
                  <c:v>0</c:v>
                </c:pt>
                <c:pt idx="17">
                  <c:v>0</c:v>
                </c:pt>
                <c:pt idx="18">
                  <c:v>0</c:v>
                </c:pt>
                <c:pt idx="19">
                  <c:v>0</c:v>
                </c:pt>
                <c:pt idx="20">
                  <c:v>0</c:v>
                </c:pt>
                <c:pt idx="21">
                  <c:v>0</c:v>
                </c:pt>
                <c:pt idx="22">
                  <c:v>0</c:v>
                </c:pt>
                <c:pt idx="23">
                  <c:v>0</c:v>
                </c:pt>
              </c:numCache>
            </c:numRef>
          </c:val>
        </c:ser>
        <c:ser>
          <c:idx val="8"/>
          <c:order val="8"/>
          <c:tx>
            <c:strRef>
              <c:f>Template!$Q$5</c:f>
              <c:strCache>
                <c:ptCount val="1"/>
                <c:pt idx="0">
                  <c:v>Sony Corporation (ADR)</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Template!$Q$6:$Q$29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5">
                  <c:v>-4.59</c:v>
                </c:pt>
                <c:pt idx="16">
                  <c:v>-4.59</c:v>
                </c:pt>
                <c:pt idx="17">
                  <c:v>0</c:v>
                </c:pt>
                <c:pt idx="18">
                  <c:v>0</c:v>
                </c:pt>
                <c:pt idx="19">
                  <c:v>0</c:v>
                </c:pt>
                <c:pt idx="20">
                  <c:v>0</c:v>
                </c:pt>
                <c:pt idx="21">
                  <c:v>0</c:v>
                </c:pt>
                <c:pt idx="22">
                  <c:v>0</c:v>
                </c:pt>
                <c:pt idx="23">
                  <c:v>0</c:v>
                </c:pt>
              </c:numCache>
            </c:numRef>
          </c:val>
        </c:ser>
        <c:ser>
          <c:idx val="9"/>
          <c:order val="9"/>
          <c:tx>
            <c:strRef>
              <c:f>Template!$R$5</c:f>
              <c:strCache>
                <c:ptCount val="1"/>
                <c:pt idx="0">
                  <c:v>Adobe Systems Incorpor...</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Template!$R$6:$R$29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5">
                  <c:v>0</c:v>
                </c:pt>
                <c:pt idx="16">
                  <c:v>0</c:v>
                </c:pt>
                <c:pt idx="17">
                  <c:v>1.83</c:v>
                </c:pt>
                <c:pt idx="18">
                  <c:v>1.83</c:v>
                </c:pt>
                <c:pt idx="19">
                  <c:v>0</c:v>
                </c:pt>
                <c:pt idx="20">
                  <c:v>0</c:v>
                </c:pt>
                <c:pt idx="21">
                  <c:v>0</c:v>
                </c:pt>
                <c:pt idx="22">
                  <c:v>0</c:v>
                </c:pt>
                <c:pt idx="23">
                  <c:v>0</c:v>
                </c:pt>
              </c:numCache>
            </c:numRef>
          </c:val>
        </c:ser>
        <c:ser>
          <c:idx val="10"/>
          <c:order val="10"/>
          <c:tx>
            <c:strRef>
              <c:f>Template!$S$5</c:f>
              <c:strCache>
                <c:ptCount val="1"/>
                <c:pt idx="0">
                  <c:v>Intel Corporation</c:v>
                </c:pt>
              </c:strCache>
            </c:strRef>
          </c:tx>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Template!$S$6:$S$29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5">
                  <c:v>0</c:v>
                </c:pt>
                <c:pt idx="16">
                  <c:v>0</c:v>
                </c:pt>
                <c:pt idx="17">
                  <c:v>0</c:v>
                </c:pt>
                <c:pt idx="18">
                  <c:v>0</c:v>
                </c:pt>
                <c:pt idx="19">
                  <c:v>2.31</c:v>
                </c:pt>
                <c:pt idx="20">
                  <c:v>2.31</c:v>
                </c:pt>
                <c:pt idx="21">
                  <c:v>0</c:v>
                </c:pt>
                <c:pt idx="22">
                  <c:v>0</c:v>
                </c:pt>
                <c:pt idx="23">
                  <c:v>0</c:v>
                </c:pt>
              </c:numCache>
            </c:numRef>
          </c:val>
        </c:ser>
        <c:ser>
          <c:idx val="11"/>
          <c:order val="11"/>
          <c:tx>
            <c:strRef>
              <c:f>Template!$T$5</c:f>
              <c:strCache>
                <c:ptCount val="1"/>
                <c:pt idx="0">
                  <c:v>Rand rechts &amp; oben</c:v>
                </c:pt>
              </c:strCache>
            </c:strRef>
          </c:tx>
          <c:spPr>
            <a:noFill/>
          </c:spPr>
          <c:cat>
            <c:numRef>
              <c:f>Template!$H$6:$H$29</c:f>
              <c:numCache>
                <c:formatCode>#'##0</c:formatCode>
                <c:ptCount val="24"/>
                <c:pt idx="0">
                  <c:v>0</c:v>
                </c:pt>
                <c:pt idx="1">
                  <c:v>24.84</c:v>
                </c:pt>
                <c:pt idx="2">
                  <c:v>24.84</c:v>
                </c:pt>
                <c:pt idx="3">
                  <c:v>607.77</c:v>
                </c:pt>
                <c:pt idx="4">
                  <c:v>607.77</c:v>
                </c:pt>
                <c:pt idx="5">
                  <c:v>788.71</c:v>
                </c:pt>
                <c:pt idx="6">
                  <c:v>788.71</c:v>
                </c:pt>
                <c:pt idx="7">
                  <c:v>804.41000000000008</c:v>
                </c:pt>
                <c:pt idx="8">
                  <c:v>804.41000000000008</c:v>
                </c:pt>
                <c:pt idx="9">
                  <c:v>834.15000000000009</c:v>
                </c:pt>
                <c:pt idx="10">
                  <c:v>834.15000000000009</c:v>
                </c:pt>
                <c:pt idx="11">
                  <c:v>1207.3500000000001</c:v>
                </c:pt>
                <c:pt idx="12">
                  <c:v>1207.3500000000001</c:v>
                </c:pt>
                <c:pt idx="13">
                  <c:v>1234.2500000000002</c:v>
                </c:pt>
                <c:pt idx="15">
                  <c:v>1234.2500000000002</c:v>
                </c:pt>
                <c:pt idx="16">
                  <c:v>1251.8200000000002</c:v>
                </c:pt>
                <c:pt idx="17">
                  <c:v>1251.8200000000002</c:v>
                </c:pt>
                <c:pt idx="18">
                  <c:v>1277.8900000000001</c:v>
                </c:pt>
                <c:pt idx="19">
                  <c:v>1277.8900000000001</c:v>
                </c:pt>
                <c:pt idx="20">
                  <c:v>1301.47</c:v>
                </c:pt>
                <c:pt idx="21">
                  <c:v>1301.47</c:v>
                </c:pt>
                <c:pt idx="22">
                  <c:v>1351.47</c:v>
                </c:pt>
                <c:pt idx="23">
                  <c:v>1351.47</c:v>
                </c:pt>
              </c:numCache>
            </c:numRef>
          </c:cat>
          <c:val>
            <c:numRef>
              <c:f>Template!$T$6:$T$29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axId val="208760832"/>
        <c:axId val="208750464"/>
      </c:areaChart>
      <c:scatterChart>
        <c:scatterStyle val="lineMarker"/>
        <c:varyColors val="0"/>
        <c:ser>
          <c:idx val="13"/>
          <c:order val="12"/>
          <c:tx>
            <c:v>Vektorprofil</c:v>
          </c:tx>
          <c:spPr>
            <a:ln>
              <a:solidFill>
                <a:schemeClr val="tx1"/>
              </a:solidFill>
              <a:tailEnd type="triangle"/>
            </a:ln>
          </c:spPr>
          <c:marker>
            <c:symbol val="none"/>
          </c:marker>
          <c:xVal>
            <c:numRef>
              <c:f>Template!$Z$7:$Z$17</c:f>
              <c:numCache>
                <c:formatCode>#'##0</c:formatCode>
                <c:ptCount val="11"/>
                <c:pt idx="0">
                  <c:v>0</c:v>
                </c:pt>
                <c:pt idx="1">
                  <c:v>24.84</c:v>
                </c:pt>
                <c:pt idx="2">
                  <c:v>607.77</c:v>
                </c:pt>
                <c:pt idx="3">
                  <c:v>788.71</c:v>
                </c:pt>
                <c:pt idx="4">
                  <c:v>804.41000000000008</c:v>
                </c:pt>
                <c:pt idx="5">
                  <c:v>834.15000000000009</c:v>
                </c:pt>
                <c:pt idx="6">
                  <c:v>1207.3500000000001</c:v>
                </c:pt>
                <c:pt idx="7">
                  <c:v>1234.2500000000002</c:v>
                </c:pt>
                <c:pt idx="8">
                  <c:v>1251.8200000000002</c:v>
                </c:pt>
                <c:pt idx="9">
                  <c:v>1277.8900000000001</c:v>
                </c:pt>
                <c:pt idx="10">
                  <c:v>1301.47</c:v>
                </c:pt>
              </c:numCache>
            </c:numRef>
          </c:xVal>
          <c:yVal>
            <c:numRef>
              <c:f>Template!$AB$7:$AB$17</c:f>
              <c:numCache>
                <c:formatCode>#'##0</c:formatCode>
                <c:ptCount val="11"/>
                <c:pt idx="0">
                  <c:v>0</c:v>
                </c:pt>
                <c:pt idx="1">
                  <c:v>2.75</c:v>
                </c:pt>
                <c:pt idx="2">
                  <c:v>32.1</c:v>
                </c:pt>
                <c:pt idx="3">
                  <c:v>44.74</c:v>
                </c:pt>
                <c:pt idx="4">
                  <c:v>45.56</c:v>
                </c:pt>
                <c:pt idx="5">
                  <c:v>47.32</c:v>
                </c:pt>
                <c:pt idx="6">
                  <c:v>74.990000000000009</c:v>
                </c:pt>
                <c:pt idx="7">
                  <c:v>78.260000000000005</c:v>
                </c:pt>
                <c:pt idx="8">
                  <c:v>73.67</c:v>
                </c:pt>
                <c:pt idx="9">
                  <c:v>75.5</c:v>
                </c:pt>
                <c:pt idx="10">
                  <c:v>77.81</c:v>
                </c:pt>
              </c:numCache>
            </c:numRef>
          </c:yVal>
          <c:smooth val="0"/>
        </c:ser>
        <c:ser>
          <c:idx val="12"/>
          <c:order val="13"/>
          <c:tx>
            <c:strRef>
              <c:f>Template!$X$22</c:f>
              <c:strCache>
                <c:ptCount val="1"/>
                <c:pt idx="0">
                  <c:v>Summenvektor</c:v>
                </c:pt>
              </c:strCache>
            </c:strRef>
          </c:tx>
          <c:spPr>
            <a:ln>
              <a:solidFill>
                <a:srgbClr val="FF0000"/>
              </a:solidFill>
              <a:tailEnd type="triangle"/>
            </a:ln>
          </c:spPr>
          <c:marker>
            <c:symbol val="none"/>
          </c:marker>
          <c:xVal>
            <c:numRef>
              <c:f>Template!$Z$22:$AA$22</c:f>
              <c:numCache>
                <c:formatCode>#'##0</c:formatCode>
                <c:ptCount val="2"/>
                <c:pt idx="0">
                  <c:v>0</c:v>
                </c:pt>
                <c:pt idx="1">
                  <c:v>1301.47</c:v>
                </c:pt>
              </c:numCache>
            </c:numRef>
          </c:xVal>
          <c:yVal>
            <c:numRef>
              <c:f>Template!$AB$22:$AC$22</c:f>
              <c:numCache>
                <c:formatCode>#'##0</c:formatCode>
                <c:ptCount val="2"/>
                <c:pt idx="0">
                  <c:v>0</c:v>
                </c:pt>
                <c:pt idx="1">
                  <c:v>77.81</c:v>
                </c:pt>
              </c:numCache>
            </c:numRef>
          </c:yVal>
          <c:smooth val="0"/>
        </c:ser>
        <c:dLbls>
          <c:showLegendKey val="0"/>
          <c:showVal val="0"/>
          <c:showCatName val="0"/>
          <c:showSerName val="0"/>
          <c:showPercent val="0"/>
          <c:showBubbleSize val="0"/>
        </c:dLbls>
        <c:axId val="208760832"/>
        <c:axId val="208750464"/>
      </c:scatterChart>
      <c:valAx>
        <c:axId val="208750464"/>
        <c:scaling>
          <c:orientation val="minMax"/>
        </c:scaling>
        <c:delete val="0"/>
        <c:axPos val="l"/>
        <c:majorGridlines/>
        <c:title>
          <c:tx>
            <c:strRef>
              <c:f>Template!$E$5</c:f>
              <c:strCache>
                <c:ptCount val="1"/>
                <c:pt idx="0">
                  <c:v>Earnings per Share [$]</c:v>
                </c:pt>
              </c:strCache>
            </c:strRef>
          </c:tx>
          <c:layout/>
          <c:overlay val="0"/>
          <c:txPr>
            <a:bodyPr rot="-5400000" vert="horz"/>
            <a:lstStyle/>
            <a:p>
              <a:pPr>
                <a:defRPr sz="1400"/>
              </a:pPr>
              <a:endParaRPr lang="de-DE"/>
            </a:p>
          </c:txPr>
        </c:title>
        <c:numFmt formatCode="#'##0" sourceLinked="1"/>
        <c:majorTickMark val="out"/>
        <c:minorTickMark val="none"/>
        <c:tickLblPos val="nextTo"/>
        <c:crossAx val="208760832"/>
        <c:crosses val="autoZero"/>
        <c:crossBetween val="midCat"/>
      </c:valAx>
      <c:dateAx>
        <c:axId val="208760832"/>
        <c:scaling>
          <c:orientation val="minMax"/>
        </c:scaling>
        <c:delete val="0"/>
        <c:axPos val="b"/>
        <c:majorGridlines/>
        <c:title>
          <c:tx>
            <c:strRef>
              <c:f>Template!$D$5</c:f>
              <c:strCache>
                <c:ptCount val="1"/>
                <c:pt idx="0">
                  <c:v>Share price</c:v>
                </c:pt>
              </c:strCache>
            </c:strRef>
          </c:tx>
          <c:layout/>
          <c:overlay val="0"/>
          <c:txPr>
            <a:bodyPr/>
            <a:lstStyle/>
            <a:p>
              <a:pPr>
                <a:defRPr sz="1400"/>
              </a:pPr>
              <a:endParaRPr lang="de-DE"/>
            </a:p>
          </c:txPr>
        </c:title>
        <c:numFmt formatCode="#'##0" sourceLinked="1"/>
        <c:majorTickMark val="out"/>
        <c:minorTickMark val="none"/>
        <c:tickLblPos val="nextTo"/>
        <c:crossAx val="208750464"/>
        <c:crosses val="autoZero"/>
        <c:auto val="0"/>
        <c:lblOffset val="100"/>
        <c:baseTimeUnit val="days"/>
        <c:majorUnit val="200"/>
        <c:majorTimeUnit val="days"/>
      </c:dateAx>
      <c:spPr>
        <a:solidFill>
          <a:schemeClr val="bg1">
            <a:lumMod val="95000"/>
          </a:schemeClr>
        </a:solidFill>
      </c:spPr>
    </c:plotArea>
    <c:legend>
      <c:legendPos val="b"/>
      <c:legendEntry>
        <c:idx val="0"/>
        <c:delete val="1"/>
      </c:legendEntry>
      <c:legendEntry>
        <c:idx val="11"/>
        <c:delete val="1"/>
      </c:legendEntry>
      <c:layout/>
      <c:overlay val="0"/>
    </c:legend>
    <c:plotVisOnly val="1"/>
    <c:dispBlanksAs val="zero"/>
    <c:showDLblsOverMax val="0"/>
  </c:chart>
  <c:spPr>
    <a:solidFill>
      <a:schemeClr val="bg1"/>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454</xdr:colOff>
      <xdr:row>2</xdr:row>
      <xdr:rowOff>168275</xdr:rowOff>
    </xdr:from>
    <xdr:to>
      <xdr:col>21</xdr:col>
      <xdr:colOff>99030</xdr:colOff>
      <xdr:row>32</xdr:row>
      <xdr:rowOff>101599</xdr:rowOff>
    </xdr:to>
    <xdr:graphicFrame macro="">
      <xdr:nvGraphicFramePr>
        <xdr:cNvPr id="4"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risk" connectionId="1"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bin"/><Relationship Id="rId5" Type="http://schemas.openxmlformats.org/officeDocument/2006/relationships/hyperlink" Target="http://www.google.com/finance?q=NASDAQ:MSFT" TargetMode="External"/><Relationship Id="rId4" Type="http://schemas.openxmlformats.org/officeDocument/2006/relationships/hyperlink" Target="https://plus.google.com/107048744275438760860/posts" TargetMode="Externa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4:AG41"/>
  <sheetViews>
    <sheetView tabSelected="1" zoomScaleNormal="100" workbookViewId="0">
      <selection activeCell="D2" sqref="D2"/>
    </sheetView>
  </sheetViews>
  <sheetFormatPr baseColWidth="10" defaultColWidth="9.140625" defaultRowHeight="15" x14ac:dyDescent="0.25"/>
  <cols>
    <col min="1" max="1" width="3.85546875" style="1" customWidth="1"/>
    <col min="2" max="2" width="4.42578125" style="1" customWidth="1"/>
    <col min="3" max="3" width="21.28515625" style="1" customWidth="1"/>
    <col min="4" max="5" width="16.7109375" style="1" customWidth="1"/>
    <col min="6" max="6" width="10.7109375" style="1" customWidth="1"/>
    <col min="7" max="8" width="15.140625" style="1" customWidth="1"/>
    <col min="9" max="23" width="5.7109375" style="1" customWidth="1"/>
    <col min="24" max="29" width="7.7109375" style="1" customWidth="1"/>
    <col min="30" max="16384" width="9.140625" style="1"/>
  </cols>
  <sheetData>
    <row r="4" spans="2:29" x14ac:dyDescent="0.25">
      <c r="D4" s="4"/>
      <c r="E4" s="4"/>
    </row>
    <row r="5" spans="2:29" ht="92.25" customHeight="1" x14ac:dyDescent="0.25">
      <c r="B5" s="7"/>
      <c r="C5" s="10" t="s">
        <v>16</v>
      </c>
      <c r="D5" s="12" t="str">
        <f>Sheet3!H13</f>
        <v>Share price</v>
      </c>
      <c r="E5" s="12" t="s">
        <v>101</v>
      </c>
      <c r="G5" s="23"/>
      <c r="H5" s="24" t="s">
        <v>1</v>
      </c>
      <c r="I5" s="25" t="s">
        <v>0</v>
      </c>
      <c r="J5" s="26" t="str">
        <f>C6</f>
        <v>Microsoft Corporation</v>
      </c>
      <c r="K5" s="26" t="str">
        <f>C7</f>
        <v>Google Inc.</v>
      </c>
      <c r="L5" s="26" t="str">
        <f>C8</f>
        <v>Intl. Business Machine...</v>
      </c>
      <c r="M5" s="26" t="str">
        <f>C9</f>
        <v>Yahoo! Inc.</v>
      </c>
      <c r="N5" s="26" t="str">
        <f>C10</f>
        <v>Oracle Corporation</v>
      </c>
      <c r="O5" s="26" t="str">
        <f>C11</f>
        <v>Apple Inc.</v>
      </c>
      <c r="P5" s="26" t="str">
        <f>C12</f>
        <v>Hewlett-Packard Company</v>
      </c>
      <c r="Q5" s="26" t="str">
        <f>C13</f>
        <v>Sony Corporation (ADR)</v>
      </c>
      <c r="R5" s="26" t="str">
        <f>C14</f>
        <v>Adobe Systems Incorpor...</v>
      </c>
      <c r="S5" s="26" t="str">
        <f>C15</f>
        <v>Intel Corporation</v>
      </c>
      <c r="T5" s="26" t="str">
        <f>C22</f>
        <v>Rand rechts &amp; oben</v>
      </c>
      <c r="U5" s="14"/>
      <c r="V5" s="14"/>
      <c r="X5" s="28" t="s">
        <v>2</v>
      </c>
      <c r="Y5" s="28" t="s">
        <v>3</v>
      </c>
      <c r="Z5" s="28" t="s">
        <v>4</v>
      </c>
      <c r="AA5" s="28" t="s">
        <v>5</v>
      </c>
      <c r="AB5" s="28" t="s">
        <v>6</v>
      </c>
      <c r="AC5" s="28" t="s">
        <v>7</v>
      </c>
    </row>
    <row r="6" spans="2:29" x14ac:dyDescent="0.25">
      <c r="B6" s="7"/>
      <c r="C6" s="2" t="str">
        <f>Sheet3!G14</f>
        <v>Microsoft Corporation</v>
      </c>
      <c r="D6" s="12">
        <f>Sheet3!H14</f>
        <v>24.84</v>
      </c>
      <c r="E6" s="3">
        <v>2.75</v>
      </c>
      <c r="G6" s="30" t="str">
        <f>C6</f>
        <v>Microsoft Corporation</v>
      </c>
      <c r="H6" s="21">
        <v>0</v>
      </c>
      <c r="I6" s="21">
        <v>0</v>
      </c>
      <c r="J6" s="21">
        <f>E6</f>
        <v>2.75</v>
      </c>
      <c r="K6" s="21">
        <v>0</v>
      </c>
      <c r="L6" s="21">
        <v>0</v>
      </c>
      <c r="M6" s="21">
        <v>0</v>
      </c>
      <c r="N6" s="21">
        <v>0</v>
      </c>
      <c r="O6" s="21">
        <v>0</v>
      </c>
      <c r="P6" s="21">
        <v>0</v>
      </c>
      <c r="Q6" s="21">
        <v>0</v>
      </c>
      <c r="R6" s="21">
        <v>0</v>
      </c>
      <c r="S6" s="21">
        <v>0</v>
      </c>
      <c r="T6" s="21">
        <v>0</v>
      </c>
      <c r="U6" s="5"/>
      <c r="V6" s="5"/>
      <c r="X6" s="21"/>
      <c r="Y6" s="21"/>
      <c r="Z6" s="21">
        <v>0</v>
      </c>
      <c r="AA6" s="21">
        <f>AA16</f>
        <v>1301.47</v>
      </c>
      <c r="AB6" s="21">
        <v>0</v>
      </c>
      <c r="AC6" s="21">
        <f>AC16</f>
        <v>77.81</v>
      </c>
    </row>
    <row r="7" spans="2:29" x14ac:dyDescent="0.25">
      <c r="B7" s="7"/>
      <c r="C7" s="2" t="str">
        <f>Sheet3!G15</f>
        <v>Google Inc.</v>
      </c>
      <c r="D7" s="12">
        <f>Sheet3!H15</f>
        <v>582.92999999999995</v>
      </c>
      <c r="E7" s="3">
        <v>29.35</v>
      </c>
      <c r="G7" s="30"/>
      <c r="H7" s="21">
        <f>H6+D6</f>
        <v>24.84</v>
      </c>
      <c r="I7" s="21">
        <v>0</v>
      </c>
      <c r="J7" s="21">
        <f>E6</f>
        <v>2.75</v>
      </c>
      <c r="K7" s="21">
        <v>0</v>
      </c>
      <c r="L7" s="21">
        <v>0</v>
      </c>
      <c r="M7" s="21">
        <v>0</v>
      </c>
      <c r="N7" s="21">
        <v>0</v>
      </c>
      <c r="O7" s="21">
        <v>0</v>
      </c>
      <c r="P7" s="21">
        <v>0</v>
      </c>
      <c r="Q7" s="21">
        <v>0</v>
      </c>
      <c r="R7" s="21">
        <v>0</v>
      </c>
      <c r="S7" s="21">
        <v>0</v>
      </c>
      <c r="T7" s="21">
        <v>0</v>
      </c>
      <c r="U7" s="5"/>
      <c r="V7" s="5"/>
      <c r="X7" s="21">
        <f t="shared" ref="X7:X16" si="0">D6</f>
        <v>24.84</v>
      </c>
      <c r="Y7" s="21">
        <f t="shared" ref="Y7:Y16" si="1">E6</f>
        <v>2.75</v>
      </c>
      <c r="Z7" s="21">
        <v>0</v>
      </c>
      <c r="AA7" s="21">
        <f>Z7+X7</f>
        <v>24.84</v>
      </c>
      <c r="AB7" s="21">
        <v>0</v>
      </c>
      <c r="AC7" s="21">
        <f>AB7+Y7</f>
        <v>2.75</v>
      </c>
    </row>
    <row r="8" spans="2:29" x14ac:dyDescent="0.25">
      <c r="B8" s="7"/>
      <c r="C8" s="2" t="str">
        <f>Sheet3!G16</f>
        <v>Intl. Business Machine...</v>
      </c>
      <c r="D8" s="12">
        <f>Sheet3!H16</f>
        <v>180.94</v>
      </c>
      <c r="E8" s="3">
        <v>12.64</v>
      </c>
      <c r="G8" s="30" t="str">
        <f>C7</f>
        <v>Google Inc.</v>
      </c>
      <c r="H8" s="21">
        <f>H7</f>
        <v>24.84</v>
      </c>
      <c r="I8" s="21">
        <f>E6</f>
        <v>2.75</v>
      </c>
      <c r="J8" s="21">
        <v>0</v>
      </c>
      <c r="K8" s="21">
        <f>E7</f>
        <v>29.35</v>
      </c>
      <c r="L8" s="21">
        <v>0</v>
      </c>
      <c r="M8" s="21">
        <v>0</v>
      </c>
      <c r="N8" s="21">
        <v>0</v>
      </c>
      <c r="O8" s="21">
        <v>0</v>
      </c>
      <c r="P8" s="21">
        <v>0</v>
      </c>
      <c r="Q8" s="21">
        <v>0</v>
      </c>
      <c r="R8" s="21">
        <v>0</v>
      </c>
      <c r="S8" s="21">
        <v>0</v>
      </c>
      <c r="T8" s="21">
        <v>0</v>
      </c>
      <c r="U8" s="5"/>
      <c r="V8" s="5"/>
      <c r="X8" s="21">
        <f t="shared" si="0"/>
        <v>582.92999999999995</v>
      </c>
      <c r="Y8" s="21">
        <f t="shared" si="1"/>
        <v>29.35</v>
      </c>
      <c r="Z8" s="21">
        <f>AA7</f>
        <v>24.84</v>
      </c>
      <c r="AA8" s="21">
        <f>Z8+X8</f>
        <v>607.77</v>
      </c>
      <c r="AB8" s="21">
        <f>AC7</f>
        <v>2.75</v>
      </c>
      <c r="AC8" s="21">
        <f>AB8+Y8</f>
        <v>32.1</v>
      </c>
    </row>
    <row r="9" spans="2:29" x14ac:dyDescent="0.25">
      <c r="B9" s="7"/>
      <c r="C9" s="2" t="str">
        <f>Sheet3!G17</f>
        <v>Yahoo! Inc.</v>
      </c>
      <c r="D9" s="12">
        <f>Sheet3!H17</f>
        <v>15.7</v>
      </c>
      <c r="E9" s="3">
        <v>0.82</v>
      </c>
      <c r="G9" s="30"/>
      <c r="H9" s="21">
        <f>H8+D7</f>
        <v>607.77</v>
      </c>
      <c r="I9" s="21">
        <f>E6</f>
        <v>2.75</v>
      </c>
      <c r="J9" s="21">
        <v>0</v>
      </c>
      <c r="K9" s="21">
        <f>E7</f>
        <v>29.35</v>
      </c>
      <c r="L9" s="21">
        <v>0</v>
      </c>
      <c r="M9" s="21">
        <v>0</v>
      </c>
      <c r="N9" s="21">
        <v>0</v>
      </c>
      <c r="O9" s="21">
        <v>0</v>
      </c>
      <c r="P9" s="21">
        <v>0</v>
      </c>
      <c r="Q9" s="21">
        <v>0</v>
      </c>
      <c r="R9" s="21">
        <v>0</v>
      </c>
      <c r="S9" s="21">
        <v>0</v>
      </c>
      <c r="T9" s="21">
        <v>0</v>
      </c>
      <c r="U9" s="5"/>
      <c r="V9" s="5"/>
      <c r="X9" s="21">
        <f t="shared" si="0"/>
        <v>180.94</v>
      </c>
      <c r="Y9" s="21">
        <f t="shared" si="1"/>
        <v>12.64</v>
      </c>
      <c r="Z9" s="21">
        <f t="shared" ref="Z9:Z17" si="2">AA8</f>
        <v>607.77</v>
      </c>
      <c r="AA9" s="21">
        <f t="shared" ref="AA9:AA16" si="3">Z9+X9</f>
        <v>788.71</v>
      </c>
      <c r="AB9" s="21">
        <f t="shared" ref="AB9:AB17" si="4">AC8</f>
        <v>32.1</v>
      </c>
      <c r="AC9" s="21">
        <f t="shared" ref="AC9:AC16" si="5">AB9+Y9</f>
        <v>44.74</v>
      </c>
    </row>
    <row r="10" spans="2:29" x14ac:dyDescent="0.25">
      <c r="B10" s="7"/>
      <c r="C10" s="2" t="str">
        <f>Sheet3!G18</f>
        <v>Oracle Corporation</v>
      </c>
      <c r="D10" s="12">
        <f>Sheet3!H18</f>
        <v>29.74</v>
      </c>
      <c r="E10" s="3">
        <v>1.76</v>
      </c>
      <c r="G10" s="30" t="str">
        <f>C8</f>
        <v>Intl. Business Machine...</v>
      </c>
      <c r="H10" s="21">
        <f>H9</f>
        <v>607.77</v>
      </c>
      <c r="I10" s="21">
        <f>I8+K8</f>
        <v>32.1</v>
      </c>
      <c r="J10" s="21">
        <v>0</v>
      </c>
      <c r="K10" s="21">
        <v>0</v>
      </c>
      <c r="L10" s="21">
        <f>E8</f>
        <v>12.64</v>
      </c>
      <c r="M10" s="21">
        <v>0</v>
      </c>
      <c r="N10" s="21">
        <v>0</v>
      </c>
      <c r="O10" s="21">
        <v>0</v>
      </c>
      <c r="P10" s="21">
        <v>0</v>
      </c>
      <c r="Q10" s="21">
        <v>0</v>
      </c>
      <c r="R10" s="21">
        <v>0</v>
      </c>
      <c r="S10" s="21">
        <v>0</v>
      </c>
      <c r="T10" s="21">
        <v>0</v>
      </c>
      <c r="U10" s="5"/>
      <c r="V10" s="5"/>
      <c r="X10" s="21">
        <f t="shared" si="0"/>
        <v>15.7</v>
      </c>
      <c r="Y10" s="21">
        <f t="shared" si="1"/>
        <v>0.82</v>
      </c>
      <c r="Z10" s="21">
        <f t="shared" si="2"/>
        <v>788.71</v>
      </c>
      <c r="AA10" s="21">
        <f t="shared" si="3"/>
        <v>804.41000000000008</v>
      </c>
      <c r="AB10" s="21">
        <f t="shared" si="4"/>
        <v>44.74</v>
      </c>
      <c r="AC10" s="21">
        <f t="shared" si="5"/>
        <v>45.56</v>
      </c>
    </row>
    <row r="11" spans="2:29" x14ac:dyDescent="0.25">
      <c r="B11" s="7"/>
      <c r="C11" s="2" t="str">
        <f>Sheet3!G19</f>
        <v>Apple Inc.</v>
      </c>
      <c r="D11" s="12">
        <f>Sheet3!H19</f>
        <v>373.2</v>
      </c>
      <c r="E11" s="3">
        <v>27.67</v>
      </c>
      <c r="G11" s="30"/>
      <c r="H11" s="21">
        <f>H10+D8</f>
        <v>788.71</v>
      </c>
      <c r="I11" s="21">
        <f>I9+K9</f>
        <v>32.1</v>
      </c>
      <c r="J11" s="21">
        <v>0</v>
      </c>
      <c r="K11" s="21">
        <v>0</v>
      </c>
      <c r="L11" s="21">
        <f>E8</f>
        <v>12.64</v>
      </c>
      <c r="M11" s="21">
        <v>0</v>
      </c>
      <c r="N11" s="21">
        <v>0</v>
      </c>
      <c r="O11" s="21">
        <v>0</v>
      </c>
      <c r="P11" s="21">
        <v>0</v>
      </c>
      <c r="Q11" s="21">
        <v>0</v>
      </c>
      <c r="R11" s="21">
        <v>0</v>
      </c>
      <c r="S11" s="21">
        <v>0</v>
      </c>
      <c r="T11" s="21">
        <v>0</v>
      </c>
      <c r="U11" s="5"/>
      <c r="V11" s="5"/>
      <c r="X11" s="21">
        <f t="shared" si="0"/>
        <v>29.74</v>
      </c>
      <c r="Y11" s="21">
        <f t="shared" si="1"/>
        <v>1.76</v>
      </c>
      <c r="Z11" s="21">
        <f t="shared" si="2"/>
        <v>804.41000000000008</v>
      </c>
      <c r="AA11" s="21">
        <f t="shared" si="3"/>
        <v>834.15000000000009</v>
      </c>
      <c r="AB11" s="21">
        <f t="shared" si="4"/>
        <v>45.56</v>
      </c>
      <c r="AC11" s="21">
        <f t="shared" si="5"/>
        <v>47.32</v>
      </c>
    </row>
    <row r="12" spans="2:29" x14ac:dyDescent="0.25">
      <c r="B12" s="7"/>
      <c r="C12" s="2" t="str">
        <f>Sheet3!G20</f>
        <v>Hewlett-Packard Company</v>
      </c>
      <c r="D12" s="12">
        <f>Sheet3!H20</f>
        <v>26.9</v>
      </c>
      <c r="E12" s="3">
        <v>3.27</v>
      </c>
      <c r="G12" s="30" t="str">
        <f>C9</f>
        <v>Yahoo! Inc.</v>
      </c>
      <c r="H12" s="21">
        <f>H11</f>
        <v>788.71</v>
      </c>
      <c r="I12" s="21">
        <f>I10+L10</f>
        <v>44.74</v>
      </c>
      <c r="J12" s="21">
        <v>0</v>
      </c>
      <c r="K12" s="21">
        <v>0</v>
      </c>
      <c r="L12" s="21">
        <v>0</v>
      </c>
      <c r="M12" s="21">
        <f>E9</f>
        <v>0.82</v>
      </c>
      <c r="N12" s="21">
        <v>0</v>
      </c>
      <c r="O12" s="21">
        <v>0</v>
      </c>
      <c r="P12" s="21">
        <v>0</v>
      </c>
      <c r="Q12" s="21">
        <v>0</v>
      </c>
      <c r="R12" s="21">
        <v>0</v>
      </c>
      <c r="S12" s="21">
        <v>0</v>
      </c>
      <c r="T12" s="21">
        <v>0</v>
      </c>
      <c r="U12" s="5"/>
      <c r="V12" s="5"/>
      <c r="X12" s="21">
        <f t="shared" si="0"/>
        <v>373.2</v>
      </c>
      <c r="Y12" s="21">
        <f t="shared" si="1"/>
        <v>27.67</v>
      </c>
      <c r="Z12" s="21">
        <f t="shared" si="2"/>
        <v>834.15000000000009</v>
      </c>
      <c r="AA12" s="21">
        <f t="shared" si="3"/>
        <v>1207.3500000000001</v>
      </c>
      <c r="AB12" s="21">
        <f t="shared" si="4"/>
        <v>47.32</v>
      </c>
      <c r="AC12" s="21">
        <f t="shared" si="5"/>
        <v>74.990000000000009</v>
      </c>
    </row>
    <row r="13" spans="2:29" x14ac:dyDescent="0.25">
      <c r="B13" s="7"/>
      <c r="C13" s="2" t="str">
        <f>Sheet3!G21</f>
        <v>Sony Corporation (ADR)</v>
      </c>
      <c r="D13" s="12">
        <f>Sheet3!H21</f>
        <v>17.57</v>
      </c>
      <c r="E13" s="3">
        <v>-4.59</v>
      </c>
      <c r="G13" s="30"/>
      <c r="H13" s="21">
        <f>H12+D9</f>
        <v>804.41000000000008</v>
      </c>
      <c r="I13" s="21">
        <f>I11+L11</f>
        <v>44.74</v>
      </c>
      <c r="J13" s="21">
        <v>0</v>
      </c>
      <c r="K13" s="21">
        <v>0</v>
      </c>
      <c r="L13" s="21">
        <v>0</v>
      </c>
      <c r="M13" s="21">
        <f>E9</f>
        <v>0.82</v>
      </c>
      <c r="N13" s="21">
        <v>0</v>
      </c>
      <c r="O13" s="21">
        <v>0</v>
      </c>
      <c r="P13" s="21">
        <v>0</v>
      </c>
      <c r="Q13" s="21">
        <v>0</v>
      </c>
      <c r="R13" s="21">
        <v>0</v>
      </c>
      <c r="S13" s="21">
        <v>0</v>
      </c>
      <c r="T13" s="21">
        <v>0</v>
      </c>
      <c r="U13" s="5"/>
      <c r="V13" s="5"/>
      <c r="X13" s="21">
        <f t="shared" si="0"/>
        <v>26.9</v>
      </c>
      <c r="Y13" s="21">
        <f t="shared" si="1"/>
        <v>3.27</v>
      </c>
      <c r="Z13" s="21">
        <f t="shared" si="2"/>
        <v>1207.3500000000001</v>
      </c>
      <c r="AA13" s="21">
        <f t="shared" si="3"/>
        <v>1234.2500000000002</v>
      </c>
      <c r="AB13" s="21">
        <f t="shared" si="4"/>
        <v>74.990000000000009</v>
      </c>
      <c r="AC13" s="21">
        <f t="shared" si="5"/>
        <v>78.260000000000005</v>
      </c>
    </row>
    <row r="14" spans="2:29" x14ac:dyDescent="0.25">
      <c r="B14" s="7"/>
      <c r="C14" s="2" t="str">
        <f>Sheet3!G22</f>
        <v>Adobe Systems Incorpor...</v>
      </c>
      <c r="D14" s="12">
        <f>Sheet3!H22</f>
        <v>26.07</v>
      </c>
      <c r="E14" s="3">
        <v>1.83</v>
      </c>
      <c r="G14" s="30" t="str">
        <f>C10</f>
        <v>Oracle Corporation</v>
      </c>
      <c r="H14" s="21">
        <f>H13</f>
        <v>804.41000000000008</v>
      </c>
      <c r="I14" s="21">
        <f>I12+M12</f>
        <v>45.56</v>
      </c>
      <c r="J14" s="21">
        <v>0</v>
      </c>
      <c r="K14" s="21">
        <v>0</v>
      </c>
      <c r="L14" s="21">
        <v>0</v>
      </c>
      <c r="M14" s="21">
        <v>0</v>
      </c>
      <c r="N14" s="21">
        <f>E10</f>
        <v>1.76</v>
      </c>
      <c r="O14" s="21">
        <v>0</v>
      </c>
      <c r="P14" s="21">
        <v>0</v>
      </c>
      <c r="Q14" s="21">
        <v>0</v>
      </c>
      <c r="R14" s="21">
        <v>0</v>
      </c>
      <c r="S14" s="21">
        <v>0</v>
      </c>
      <c r="T14" s="21">
        <v>0</v>
      </c>
      <c r="U14" s="5"/>
      <c r="V14" s="5"/>
      <c r="X14" s="21">
        <f t="shared" si="0"/>
        <v>17.57</v>
      </c>
      <c r="Y14" s="21">
        <f t="shared" si="1"/>
        <v>-4.59</v>
      </c>
      <c r="Z14" s="21">
        <f t="shared" si="2"/>
        <v>1234.2500000000002</v>
      </c>
      <c r="AA14" s="21">
        <f t="shared" si="3"/>
        <v>1251.8200000000002</v>
      </c>
      <c r="AB14" s="21">
        <f t="shared" si="4"/>
        <v>78.260000000000005</v>
      </c>
      <c r="AC14" s="21">
        <f t="shared" si="5"/>
        <v>73.67</v>
      </c>
    </row>
    <row r="15" spans="2:29" x14ac:dyDescent="0.25">
      <c r="B15" s="7"/>
      <c r="C15" s="2" t="str">
        <f>Sheet3!G23</f>
        <v>Intel Corporation</v>
      </c>
      <c r="D15" s="12">
        <f>Sheet3!H23</f>
        <v>23.58</v>
      </c>
      <c r="E15" s="3">
        <v>2.31</v>
      </c>
      <c r="G15" s="30"/>
      <c r="H15" s="21">
        <f>H14+D10</f>
        <v>834.15000000000009</v>
      </c>
      <c r="I15" s="21">
        <f>I13+M13</f>
        <v>45.56</v>
      </c>
      <c r="J15" s="21">
        <v>0</v>
      </c>
      <c r="K15" s="21">
        <v>0</v>
      </c>
      <c r="L15" s="21">
        <v>0</v>
      </c>
      <c r="M15" s="21">
        <v>0</v>
      </c>
      <c r="N15" s="21">
        <f>E10</f>
        <v>1.76</v>
      </c>
      <c r="O15" s="21">
        <v>0</v>
      </c>
      <c r="P15" s="21">
        <v>0</v>
      </c>
      <c r="Q15" s="21">
        <v>0</v>
      </c>
      <c r="R15" s="21">
        <v>0</v>
      </c>
      <c r="S15" s="21">
        <v>0</v>
      </c>
      <c r="T15" s="21">
        <v>0</v>
      </c>
      <c r="U15" s="5"/>
      <c r="V15" s="5"/>
      <c r="X15" s="21">
        <f t="shared" si="0"/>
        <v>26.07</v>
      </c>
      <c r="Y15" s="21">
        <f t="shared" si="1"/>
        <v>1.83</v>
      </c>
      <c r="Z15" s="21">
        <f t="shared" si="2"/>
        <v>1251.8200000000002</v>
      </c>
      <c r="AA15" s="21">
        <f t="shared" si="3"/>
        <v>1277.8900000000001</v>
      </c>
      <c r="AB15" s="21">
        <f t="shared" si="4"/>
        <v>73.67</v>
      </c>
      <c r="AC15" s="21">
        <f t="shared" si="5"/>
        <v>75.5</v>
      </c>
    </row>
    <row r="16" spans="2:29" x14ac:dyDescent="0.25">
      <c r="E16" s="33">
        <v>0.23</v>
      </c>
      <c r="G16" s="30" t="str">
        <f>C11</f>
        <v>Apple Inc.</v>
      </c>
      <c r="H16" s="21">
        <f>H15</f>
        <v>834.15000000000009</v>
      </c>
      <c r="I16" s="21">
        <f>I14+N14</f>
        <v>47.32</v>
      </c>
      <c r="J16" s="21">
        <v>0</v>
      </c>
      <c r="K16" s="21">
        <v>0</v>
      </c>
      <c r="L16" s="21">
        <v>0</v>
      </c>
      <c r="M16" s="21">
        <v>0</v>
      </c>
      <c r="N16" s="21">
        <v>0</v>
      </c>
      <c r="O16" s="21">
        <f>E11</f>
        <v>27.67</v>
      </c>
      <c r="P16" s="21">
        <v>0</v>
      </c>
      <c r="Q16" s="21">
        <v>0</v>
      </c>
      <c r="R16" s="21">
        <v>0</v>
      </c>
      <c r="S16" s="21">
        <v>0</v>
      </c>
      <c r="T16" s="21">
        <v>0</v>
      </c>
      <c r="U16" s="5"/>
      <c r="V16" s="5"/>
      <c r="X16" s="21">
        <f t="shared" si="0"/>
        <v>23.58</v>
      </c>
      <c r="Y16" s="21">
        <f t="shared" si="1"/>
        <v>2.31</v>
      </c>
      <c r="Z16" s="21">
        <f t="shared" si="2"/>
        <v>1277.8900000000001</v>
      </c>
      <c r="AA16" s="21">
        <f t="shared" si="3"/>
        <v>1301.47</v>
      </c>
      <c r="AB16" s="21">
        <f t="shared" si="4"/>
        <v>75.5</v>
      </c>
      <c r="AC16" s="21">
        <f t="shared" si="5"/>
        <v>77.81</v>
      </c>
    </row>
    <row r="17" spans="3:33" x14ac:dyDescent="0.25">
      <c r="C17" s="8" t="s">
        <v>8</v>
      </c>
      <c r="D17" s="9">
        <f>SUM(D6:D15)</f>
        <v>1301.47</v>
      </c>
      <c r="E17" s="9">
        <f>SUM(E6:E16)</f>
        <v>78.040000000000006</v>
      </c>
      <c r="G17" s="30"/>
      <c r="H17" s="21">
        <f>H16+D11</f>
        <v>1207.3500000000001</v>
      </c>
      <c r="I17" s="21">
        <f>I15+N15</f>
        <v>47.32</v>
      </c>
      <c r="J17" s="21">
        <v>0</v>
      </c>
      <c r="K17" s="21">
        <v>0</v>
      </c>
      <c r="L17" s="21">
        <v>0</v>
      </c>
      <c r="M17" s="21">
        <v>0</v>
      </c>
      <c r="N17" s="21">
        <v>0</v>
      </c>
      <c r="O17" s="21">
        <f>E11</f>
        <v>27.67</v>
      </c>
      <c r="P17" s="21">
        <v>0</v>
      </c>
      <c r="Q17" s="21">
        <v>0</v>
      </c>
      <c r="R17" s="21">
        <v>0</v>
      </c>
      <c r="S17" s="21">
        <v>0</v>
      </c>
      <c r="T17" s="21">
        <v>0</v>
      </c>
      <c r="U17" s="5"/>
      <c r="V17" s="5"/>
      <c r="X17" s="21"/>
      <c r="Y17" s="21"/>
      <c r="Z17" s="21">
        <f t="shared" si="2"/>
        <v>1301.47</v>
      </c>
      <c r="AA17" s="21"/>
      <c r="AB17" s="21">
        <f t="shared" si="4"/>
        <v>77.81</v>
      </c>
      <c r="AC17" s="21"/>
    </row>
    <row r="18" spans="3:33" x14ac:dyDescent="0.25">
      <c r="G18" s="30" t="str">
        <f>C12</f>
        <v>Hewlett-Packard Company</v>
      </c>
      <c r="H18" s="21">
        <f>H17</f>
        <v>1207.3500000000001</v>
      </c>
      <c r="I18" s="21">
        <f>I16+O16</f>
        <v>74.990000000000009</v>
      </c>
      <c r="J18" s="21">
        <v>0</v>
      </c>
      <c r="K18" s="21">
        <v>0</v>
      </c>
      <c r="L18" s="21">
        <v>0</v>
      </c>
      <c r="M18" s="21">
        <v>0</v>
      </c>
      <c r="N18" s="21">
        <v>0</v>
      </c>
      <c r="O18" s="21">
        <v>0</v>
      </c>
      <c r="P18" s="21">
        <f>E12</f>
        <v>3.27</v>
      </c>
      <c r="Q18" s="21">
        <v>0</v>
      </c>
      <c r="R18" s="21">
        <v>0</v>
      </c>
      <c r="S18" s="21">
        <v>0</v>
      </c>
      <c r="T18" s="21">
        <v>0</v>
      </c>
      <c r="U18" s="5"/>
      <c r="V18" s="5"/>
      <c r="X18" s="16"/>
      <c r="Y18" s="16"/>
      <c r="Z18" s="16"/>
      <c r="AA18" s="16"/>
      <c r="AB18" s="16"/>
      <c r="AC18" s="16"/>
    </row>
    <row r="19" spans="3:33" x14ac:dyDescent="0.25">
      <c r="C19" s="31" t="s">
        <v>24</v>
      </c>
      <c r="D19" s="11" t="s">
        <v>103</v>
      </c>
      <c r="G19" s="30"/>
      <c r="H19" s="21">
        <f>H18+D12</f>
        <v>1234.2500000000002</v>
      </c>
      <c r="I19" s="21">
        <f>I17+O17</f>
        <v>74.990000000000009</v>
      </c>
      <c r="J19" s="21">
        <v>0</v>
      </c>
      <c r="K19" s="21">
        <v>0</v>
      </c>
      <c r="L19" s="21">
        <v>0</v>
      </c>
      <c r="M19" s="21">
        <v>0</v>
      </c>
      <c r="N19" s="21">
        <v>0</v>
      </c>
      <c r="O19" s="21">
        <v>0</v>
      </c>
      <c r="P19" s="21">
        <f>E12</f>
        <v>3.27</v>
      </c>
      <c r="Q19" s="21">
        <v>0</v>
      </c>
      <c r="R19" s="21">
        <v>0</v>
      </c>
      <c r="S19" s="21">
        <v>0</v>
      </c>
      <c r="T19" s="21">
        <v>0</v>
      </c>
      <c r="U19" s="5"/>
      <c r="V19" s="5"/>
      <c r="X19" s="13"/>
      <c r="Y19" s="13"/>
      <c r="Z19" s="13"/>
      <c r="AA19" s="13"/>
      <c r="AB19" s="13"/>
      <c r="AC19" s="13"/>
    </row>
    <row r="20" spans="3:33" x14ac:dyDescent="0.25">
      <c r="G20" s="29"/>
      <c r="H20" s="21"/>
      <c r="I20" s="21"/>
      <c r="J20" s="21"/>
      <c r="K20" s="21"/>
      <c r="L20" s="21"/>
      <c r="M20" s="21"/>
      <c r="N20" s="21"/>
      <c r="O20" s="21"/>
      <c r="P20" s="21"/>
      <c r="Q20" s="21"/>
      <c r="R20" s="21"/>
      <c r="S20" s="21"/>
      <c r="T20" s="21"/>
      <c r="U20" s="5"/>
      <c r="V20" s="5"/>
      <c r="X20" s="13"/>
      <c r="Y20" s="13"/>
      <c r="Z20" s="13"/>
      <c r="AA20" s="13"/>
      <c r="AB20" s="13"/>
      <c r="AC20" s="13"/>
    </row>
    <row r="21" spans="3:33" x14ac:dyDescent="0.25">
      <c r="C21" s="7"/>
      <c r="D21" s="19" t="s">
        <v>1</v>
      </c>
      <c r="E21" s="19" t="s">
        <v>17</v>
      </c>
      <c r="G21" s="30" t="str">
        <f>C13</f>
        <v>Sony Corporation (ADR)</v>
      </c>
      <c r="H21" s="21">
        <f>H19</f>
        <v>1234.2500000000002</v>
      </c>
      <c r="I21" s="21">
        <f>I18+P18</f>
        <v>78.260000000000005</v>
      </c>
      <c r="J21" s="21">
        <v>0</v>
      </c>
      <c r="K21" s="21">
        <v>0</v>
      </c>
      <c r="L21" s="21">
        <v>0</v>
      </c>
      <c r="M21" s="21">
        <v>0</v>
      </c>
      <c r="N21" s="21">
        <v>0</v>
      </c>
      <c r="O21" s="21">
        <v>0</v>
      </c>
      <c r="P21" s="21">
        <v>0</v>
      </c>
      <c r="Q21" s="21">
        <f>E13</f>
        <v>-4.59</v>
      </c>
      <c r="R21" s="21">
        <v>0</v>
      </c>
      <c r="S21" s="21">
        <v>0</v>
      </c>
      <c r="T21" s="21">
        <v>0</v>
      </c>
      <c r="U21" s="5"/>
      <c r="V21" s="5"/>
      <c r="X21" s="13"/>
      <c r="Y21" s="13"/>
      <c r="Z21" s="13"/>
      <c r="AA21" s="13"/>
      <c r="AB21" s="13"/>
      <c r="AC21" s="13"/>
    </row>
    <row r="22" spans="3:33" x14ac:dyDescent="0.25">
      <c r="C22" s="7" t="s">
        <v>18</v>
      </c>
      <c r="D22" s="20">
        <v>50</v>
      </c>
      <c r="E22" s="20">
        <v>0</v>
      </c>
      <c r="G22" s="30"/>
      <c r="H22" s="21">
        <f>H21+D13</f>
        <v>1251.8200000000002</v>
      </c>
      <c r="I22" s="21">
        <f>I19+P19</f>
        <v>78.260000000000005</v>
      </c>
      <c r="J22" s="21">
        <v>0</v>
      </c>
      <c r="K22" s="21">
        <v>0</v>
      </c>
      <c r="L22" s="21">
        <v>0</v>
      </c>
      <c r="M22" s="21">
        <v>0</v>
      </c>
      <c r="N22" s="21">
        <v>0</v>
      </c>
      <c r="O22" s="21">
        <v>0</v>
      </c>
      <c r="P22" s="21">
        <v>0</v>
      </c>
      <c r="Q22" s="21">
        <f>E13</f>
        <v>-4.59</v>
      </c>
      <c r="R22" s="21">
        <v>0</v>
      </c>
      <c r="S22" s="21">
        <v>0</v>
      </c>
      <c r="T22" s="21">
        <v>0</v>
      </c>
      <c r="U22" s="5"/>
      <c r="V22" s="5"/>
      <c r="X22" s="21" t="s">
        <v>9</v>
      </c>
      <c r="Y22" s="21"/>
      <c r="Z22" s="21">
        <v>0</v>
      </c>
      <c r="AA22" s="21">
        <f>AA16</f>
        <v>1301.47</v>
      </c>
      <c r="AB22" s="21">
        <v>0</v>
      </c>
      <c r="AC22" s="21">
        <f>AC16</f>
        <v>77.81</v>
      </c>
    </row>
    <row r="23" spans="3:33" x14ac:dyDescent="0.25">
      <c r="G23" s="30" t="str">
        <f>C14</f>
        <v>Adobe Systems Incorpor...</v>
      </c>
      <c r="H23" s="21">
        <f>H22</f>
        <v>1251.8200000000002</v>
      </c>
      <c r="I23" s="21">
        <f>I21+Q21</f>
        <v>73.67</v>
      </c>
      <c r="J23" s="21">
        <v>0</v>
      </c>
      <c r="K23" s="21">
        <v>0</v>
      </c>
      <c r="L23" s="21">
        <v>0</v>
      </c>
      <c r="M23" s="21">
        <v>0</v>
      </c>
      <c r="N23" s="21">
        <v>0</v>
      </c>
      <c r="O23" s="21">
        <v>0</v>
      </c>
      <c r="P23" s="21">
        <v>0</v>
      </c>
      <c r="Q23" s="21">
        <v>0</v>
      </c>
      <c r="R23" s="21">
        <f>E14</f>
        <v>1.83</v>
      </c>
      <c r="S23" s="21">
        <v>0</v>
      </c>
      <c r="T23" s="21">
        <v>0</v>
      </c>
      <c r="U23" s="5"/>
      <c r="V23" s="5"/>
      <c r="X23" s="13"/>
      <c r="Y23" s="13"/>
      <c r="Z23" s="13"/>
      <c r="AA23" s="13"/>
      <c r="AB23" s="13"/>
      <c r="AC23" s="13"/>
    </row>
    <row r="24" spans="3:33" x14ac:dyDescent="0.25">
      <c r="G24" s="30"/>
      <c r="H24" s="21">
        <f>H23+D14</f>
        <v>1277.8900000000001</v>
      </c>
      <c r="I24" s="21">
        <f>I22+Q22</f>
        <v>73.67</v>
      </c>
      <c r="J24" s="21">
        <v>0</v>
      </c>
      <c r="K24" s="21">
        <v>0</v>
      </c>
      <c r="L24" s="21">
        <v>0</v>
      </c>
      <c r="M24" s="21">
        <v>0</v>
      </c>
      <c r="N24" s="21">
        <v>0</v>
      </c>
      <c r="O24" s="21">
        <v>0</v>
      </c>
      <c r="P24" s="21">
        <v>0</v>
      </c>
      <c r="Q24" s="21">
        <v>0</v>
      </c>
      <c r="R24" s="21">
        <f>E14</f>
        <v>1.83</v>
      </c>
      <c r="S24" s="21">
        <v>0</v>
      </c>
      <c r="T24" s="21">
        <v>0</v>
      </c>
      <c r="U24" s="5"/>
      <c r="V24" s="5"/>
      <c r="X24" s="16"/>
      <c r="Y24" s="16"/>
      <c r="Z24" s="16"/>
      <c r="AA24" s="16"/>
      <c r="AB24" s="16"/>
      <c r="AC24" s="16"/>
    </row>
    <row r="25" spans="3:33" x14ac:dyDescent="0.25">
      <c r="G25" s="30" t="str">
        <f>C15</f>
        <v>Intel Corporation</v>
      </c>
      <c r="H25" s="21">
        <f>H24</f>
        <v>1277.8900000000001</v>
      </c>
      <c r="I25" s="21">
        <f>I23+R23</f>
        <v>75.5</v>
      </c>
      <c r="J25" s="21">
        <v>0</v>
      </c>
      <c r="K25" s="21">
        <v>0</v>
      </c>
      <c r="L25" s="21">
        <v>0</v>
      </c>
      <c r="M25" s="21">
        <v>0</v>
      </c>
      <c r="N25" s="21">
        <v>0</v>
      </c>
      <c r="O25" s="21">
        <v>0</v>
      </c>
      <c r="P25" s="21">
        <v>0</v>
      </c>
      <c r="Q25" s="21">
        <v>0</v>
      </c>
      <c r="R25" s="21">
        <v>0</v>
      </c>
      <c r="S25" s="21">
        <f>E15</f>
        <v>2.31</v>
      </c>
      <c r="T25" s="21">
        <v>0</v>
      </c>
      <c r="U25" s="5"/>
      <c r="V25" s="5"/>
      <c r="X25" s="13"/>
      <c r="Y25" s="13"/>
      <c r="Z25" s="13"/>
      <c r="AA25" s="13"/>
      <c r="AB25" s="13"/>
      <c r="AC25" s="13"/>
    </row>
    <row r="26" spans="3:33" x14ac:dyDescent="0.25">
      <c r="C26" s="1" t="s">
        <v>10</v>
      </c>
      <c r="G26" s="30"/>
      <c r="H26" s="21">
        <f>H25+D15</f>
        <v>1301.47</v>
      </c>
      <c r="I26" s="21">
        <f>I24+R24</f>
        <v>75.5</v>
      </c>
      <c r="J26" s="21">
        <v>0</v>
      </c>
      <c r="K26" s="21">
        <v>0</v>
      </c>
      <c r="L26" s="21">
        <v>0</v>
      </c>
      <c r="M26" s="21">
        <v>0</v>
      </c>
      <c r="N26" s="21">
        <v>0</v>
      </c>
      <c r="O26" s="21">
        <v>0</v>
      </c>
      <c r="P26" s="21">
        <v>0</v>
      </c>
      <c r="Q26" s="21">
        <v>0</v>
      </c>
      <c r="R26" s="21">
        <v>0</v>
      </c>
      <c r="S26" s="21">
        <f>E15</f>
        <v>2.31</v>
      </c>
      <c r="T26" s="21">
        <v>0</v>
      </c>
      <c r="U26" s="5"/>
      <c r="V26" s="5"/>
      <c r="X26" s="13"/>
      <c r="Y26" s="13"/>
      <c r="Z26" s="13"/>
      <c r="AA26" s="13"/>
      <c r="AB26" s="13"/>
      <c r="AC26" s="13"/>
    </row>
    <row r="27" spans="3:33" x14ac:dyDescent="0.25">
      <c r="G27" s="30" t="str">
        <f>C22</f>
        <v>Rand rechts &amp; oben</v>
      </c>
      <c r="H27" s="21">
        <f>H26</f>
        <v>1301.47</v>
      </c>
      <c r="I27" s="21">
        <f>I25+S25</f>
        <v>77.81</v>
      </c>
      <c r="J27" s="21">
        <v>0</v>
      </c>
      <c r="K27" s="21">
        <v>0</v>
      </c>
      <c r="L27" s="21">
        <v>0</v>
      </c>
      <c r="M27" s="21">
        <v>0</v>
      </c>
      <c r="N27" s="21">
        <v>0</v>
      </c>
      <c r="O27" s="21">
        <v>0</v>
      </c>
      <c r="P27" s="21">
        <v>0</v>
      </c>
      <c r="Q27" s="21">
        <v>0</v>
      </c>
      <c r="R27" s="21">
        <v>0</v>
      </c>
      <c r="S27" s="21">
        <v>0</v>
      </c>
      <c r="T27" s="21">
        <f>E22</f>
        <v>0</v>
      </c>
      <c r="U27" s="5"/>
      <c r="V27" s="5"/>
      <c r="X27" s="17"/>
      <c r="Y27" s="13"/>
      <c r="Z27" s="13"/>
      <c r="AA27" s="13"/>
      <c r="AB27" s="13"/>
      <c r="AC27" s="13"/>
    </row>
    <row r="28" spans="3:33" x14ac:dyDescent="0.25">
      <c r="C28" s="1" t="s">
        <v>11</v>
      </c>
      <c r="G28" s="30"/>
      <c r="H28" s="21">
        <f>H27+D22</f>
        <v>1351.47</v>
      </c>
      <c r="I28" s="21">
        <f>I26+S26</f>
        <v>77.81</v>
      </c>
      <c r="J28" s="21">
        <v>0</v>
      </c>
      <c r="K28" s="21">
        <v>0</v>
      </c>
      <c r="L28" s="21">
        <v>0</v>
      </c>
      <c r="M28" s="21">
        <v>0</v>
      </c>
      <c r="N28" s="21">
        <v>0</v>
      </c>
      <c r="O28" s="21">
        <v>0</v>
      </c>
      <c r="P28" s="21">
        <v>0</v>
      </c>
      <c r="Q28" s="21">
        <v>0</v>
      </c>
      <c r="R28" s="21">
        <v>0</v>
      </c>
      <c r="S28" s="21">
        <v>0</v>
      </c>
      <c r="T28" s="21">
        <f>E22</f>
        <v>0</v>
      </c>
      <c r="U28" s="5"/>
      <c r="V28" s="5"/>
    </row>
    <row r="29" spans="3:33" x14ac:dyDescent="0.25">
      <c r="C29" s="1" t="s">
        <v>15</v>
      </c>
      <c r="G29" s="27"/>
      <c r="H29" s="21">
        <f>H28</f>
        <v>1351.47</v>
      </c>
      <c r="I29" s="21">
        <f>I28</f>
        <v>77.81</v>
      </c>
      <c r="J29" s="21">
        <v>0</v>
      </c>
      <c r="K29" s="21">
        <v>0</v>
      </c>
      <c r="L29" s="21">
        <v>0</v>
      </c>
      <c r="M29" s="21">
        <v>0</v>
      </c>
      <c r="N29" s="21">
        <v>0</v>
      </c>
      <c r="O29" s="21">
        <v>0</v>
      </c>
      <c r="P29" s="21">
        <v>0</v>
      </c>
      <c r="Q29" s="21">
        <v>0</v>
      </c>
      <c r="R29" s="21">
        <v>0</v>
      </c>
      <c r="S29" s="21">
        <v>0</v>
      </c>
      <c r="T29" s="21">
        <f>E22</f>
        <v>0</v>
      </c>
      <c r="U29" s="5"/>
      <c r="V29" s="5"/>
    </row>
    <row r="30" spans="3:33" x14ac:dyDescent="0.25">
      <c r="C30" s="1" t="s">
        <v>12</v>
      </c>
      <c r="G30" s="22"/>
      <c r="H30" s="6"/>
      <c r="I30" s="6"/>
      <c r="J30" s="5"/>
      <c r="K30" s="5"/>
      <c r="L30" s="5"/>
      <c r="M30" s="5"/>
      <c r="N30" s="5"/>
      <c r="O30" s="5"/>
      <c r="P30" s="5"/>
      <c r="Q30" s="5"/>
      <c r="R30" s="5"/>
      <c r="S30" s="5"/>
      <c r="T30" s="5"/>
      <c r="U30" s="5"/>
      <c r="V30" s="5"/>
      <c r="W30" s="5"/>
      <c r="X30" s="5"/>
      <c r="Y30" s="5"/>
      <c r="Z30" s="5"/>
      <c r="AE30" s="13"/>
      <c r="AG30" s="13"/>
    </row>
    <row r="31" spans="3:33" x14ac:dyDescent="0.25">
      <c r="C31" s="1" t="s">
        <v>13</v>
      </c>
      <c r="G31" s="18"/>
      <c r="H31" s="6"/>
      <c r="I31" s="6"/>
      <c r="J31" s="5"/>
      <c r="K31" s="5"/>
      <c r="L31" s="5"/>
      <c r="M31" s="5"/>
      <c r="N31" s="5"/>
      <c r="O31" s="5"/>
      <c r="P31" s="5"/>
      <c r="Q31" s="5"/>
      <c r="R31" s="5"/>
      <c r="S31" s="5"/>
      <c r="T31" s="5"/>
      <c r="U31" s="5"/>
      <c r="V31" s="5"/>
      <c r="W31" s="5"/>
      <c r="X31" s="5"/>
      <c r="Y31" s="5"/>
      <c r="Z31" s="5"/>
    </row>
    <row r="32" spans="3:33" x14ac:dyDescent="0.25">
      <c r="C32" s="11" t="s">
        <v>14</v>
      </c>
      <c r="G32" s="18"/>
      <c r="H32" s="6"/>
      <c r="I32" s="6"/>
      <c r="J32" s="5"/>
      <c r="K32" s="5"/>
      <c r="L32" s="5"/>
      <c r="M32" s="5"/>
      <c r="N32" s="5"/>
      <c r="O32" s="5"/>
      <c r="P32" s="5"/>
      <c r="Q32" s="5"/>
      <c r="R32" s="5"/>
      <c r="S32" s="5"/>
      <c r="T32" s="5"/>
      <c r="U32" s="5"/>
      <c r="V32" s="5"/>
      <c r="W32" s="5"/>
      <c r="X32" s="5"/>
      <c r="Y32" s="5"/>
      <c r="Z32" s="5"/>
    </row>
    <row r="33" spans="3:26" x14ac:dyDescent="0.25">
      <c r="G33" s="18"/>
      <c r="H33" s="6"/>
      <c r="I33" s="6"/>
      <c r="J33" s="5"/>
      <c r="K33" s="5"/>
      <c r="L33" s="5"/>
      <c r="M33" s="5"/>
      <c r="N33" s="5"/>
      <c r="O33" s="5"/>
      <c r="P33" s="5"/>
      <c r="Q33" s="5"/>
      <c r="R33" s="5"/>
      <c r="S33" s="5"/>
      <c r="T33" s="5"/>
      <c r="U33" s="5"/>
      <c r="V33" s="5"/>
      <c r="W33" s="5"/>
      <c r="X33" s="5"/>
      <c r="Y33" s="5"/>
      <c r="Z33" s="5"/>
    </row>
    <row r="34" spans="3:26" x14ac:dyDescent="0.25">
      <c r="C34" s="1" t="s">
        <v>19</v>
      </c>
      <c r="D34" s="11" t="s">
        <v>20</v>
      </c>
      <c r="E34" s="11" t="s">
        <v>21</v>
      </c>
      <c r="G34" s="18"/>
      <c r="H34" s="6"/>
      <c r="I34" s="6"/>
      <c r="J34" s="5"/>
      <c r="K34" s="5"/>
      <c r="L34" s="5"/>
      <c r="M34" s="5"/>
      <c r="N34" s="5"/>
      <c r="O34" s="5"/>
      <c r="P34" s="5"/>
      <c r="Q34" s="5"/>
      <c r="R34" s="5"/>
      <c r="S34" s="5"/>
      <c r="T34" s="5"/>
      <c r="U34" s="5"/>
      <c r="V34" s="5"/>
      <c r="W34" s="5"/>
      <c r="X34" s="5"/>
      <c r="Y34" s="5"/>
      <c r="Z34" s="5"/>
    </row>
    <row r="35" spans="3:26" x14ac:dyDescent="0.25">
      <c r="C35" s="1" t="s">
        <v>22</v>
      </c>
      <c r="D35" s="11" t="s">
        <v>23</v>
      </c>
      <c r="G35" s="18"/>
      <c r="H35" s="6"/>
      <c r="I35" s="6"/>
      <c r="J35" s="5"/>
      <c r="K35" s="5"/>
      <c r="L35" s="5"/>
      <c r="M35" s="5"/>
      <c r="N35" s="5"/>
      <c r="O35" s="5"/>
      <c r="P35" s="5"/>
      <c r="Q35" s="5"/>
      <c r="R35" s="5"/>
      <c r="S35" s="5"/>
      <c r="T35" s="5"/>
      <c r="U35" s="5"/>
      <c r="V35" s="5"/>
      <c r="W35" s="5"/>
      <c r="X35" s="5"/>
      <c r="Y35" s="5"/>
      <c r="Z35" s="5"/>
    </row>
    <row r="36" spans="3:26" x14ac:dyDescent="0.25">
      <c r="G36" s="18"/>
      <c r="H36" s="6"/>
      <c r="I36" s="6"/>
      <c r="J36" s="5"/>
      <c r="K36" s="5"/>
      <c r="L36" s="5"/>
      <c r="M36" s="5"/>
      <c r="N36" s="5"/>
      <c r="O36" s="5"/>
      <c r="P36" s="5"/>
      <c r="Q36" s="5"/>
      <c r="R36" s="5"/>
      <c r="S36" s="5"/>
      <c r="T36" s="5"/>
      <c r="U36" s="5"/>
      <c r="V36" s="5"/>
      <c r="W36" s="5"/>
      <c r="X36" s="5"/>
      <c r="Y36" s="5"/>
      <c r="Z36" s="5"/>
    </row>
    <row r="37" spans="3:26" x14ac:dyDescent="0.25">
      <c r="G37" s="18"/>
      <c r="H37" s="6"/>
      <c r="I37" s="6"/>
      <c r="J37" s="5"/>
      <c r="K37" s="5"/>
      <c r="L37" s="5"/>
      <c r="M37" s="5"/>
      <c r="N37" s="5"/>
      <c r="O37" s="5"/>
      <c r="P37" s="5"/>
      <c r="Q37" s="5"/>
      <c r="R37" s="5"/>
      <c r="S37" s="5"/>
      <c r="T37" s="5"/>
      <c r="U37" s="5"/>
      <c r="V37" s="5"/>
      <c r="W37" s="5"/>
      <c r="X37" s="5"/>
      <c r="Y37" s="5"/>
      <c r="Z37" s="5"/>
    </row>
    <row r="38" spans="3:26" x14ac:dyDescent="0.25">
      <c r="G38" s="18"/>
      <c r="H38" s="6"/>
      <c r="I38" s="6"/>
      <c r="J38" s="5"/>
      <c r="K38" s="5"/>
      <c r="L38" s="5"/>
      <c r="M38" s="5"/>
      <c r="N38" s="5"/>
      <c r="O38" s="5"/>
      <c r="P38" s="5"/>
      <c r="Q38" s="5"/>
      <c r="R38" s="5"/>
      <c r="S38" s="5"/>
      <c r="T38" s="5"/>
      <c r="U38" s="5"/>
      <c r="V38" s="5"/>
      <c r="W38" s="5"/>
      <c r="X38" s="5"/>
      <c r="Y38" s="5"/>
      <c r="Z38" s="5"/>
    </row>
    <row r="39" spans="3:26" x14ac:dyDescent="0.25">
      <c r="G39" s="18"/>
      <c r="H39" s="6"/>
      <c r="I39" s="6"/>
      <c r="J39" s="5"/>
      <c r="K39" s="5"/>
      <c r="L39" s="5"/>
      <c r="M39" s="5"/>
      <c r="N39" s="5"/>
      <c r="O39" s="5"/>
      <c r="P39" s="5"/>
      <c r="Q39" s="5"/>
      <c r="R39" s="5"/>
      <c r="S39" s="5"/>
      <c r="T39" s="5"/>
      <c r="U39" s="5"/>
      <c r="V39" s="5"/>
      <c r="W39" s="5"/>
      <c r="X39" s="5"/>
      <c r="Y39" s="5"/>
      <c r="Z39" s="15"/>
    </row>
    <row r="40" spans="3:26" x14ac:dyDescent="0.25">
      <c r="G40" s="18"/>
      <c r="H40" s="6"/>
      <c r="I40" s="6"/>
      <c r="J40" s="5"/>
      <c r="K40" s="5"/>
      <c r="L40" s="5"/>
      <c r="M40" s="5"/>
      <c r="N40" s="5"/>
      <c r="O40" s="5"/>
      <c r="P40" s="5"/>
      <c r="Q40" s="5"/>
      <c r="R40" s="5"/>
      <c r="S40" s="5"/>
      <c r="T40" s="5"/>
      <c r="U40" s="5"/>
      <c r="V40" s="5"/>
      <c r="W40" s="5"/>
      <c r="X40" s="5"/>
      <c r="Y40" s="5"/>
      <c r="Z40" s="15"/>
    </row>
    <row r="41" spans="3:26" x14ac:dyDescent="0.25">
      <c r="G41" s="5"/>
      <c r="H41" s="6"/>
      <c r="I41" s="6"/>
      <c r="J41" s="5"/>
      <c r="K41" s="5"/>
      <c r="L41" s="5"/>
      <c r="M41" s="5"/>
      <c r="N41" s="5"/>
      <c r="O41" s="5"/>
      <c r="P41" s="5"/>
      <c r="Q41" s="5"/>
      <c r="R41" s="5"/>
      <c r="S41" s="5"/>
      <c r="T41" s="5"/>
      <c r="U41" s="5"/>
      <c r="V41" s="5"/>
      <c r="W41" s="5"/>
      <c r="X41" s="5"/>
      <c r="Y41" s="5"/>
      <c r="Z41" s="15"/>
    </row>
  </sheetData>
  <mergeCells count="11">
    <mergeCell ref="G16:G17"/>
    <mergeCell ref="G6:G7"/>
    <mergeCell ref="G8:G9"/>
    <mergeCell ref="G10:G11"/>
    <mergeCell ref="G12:G13"/>
    <mergeCell ref="G14:G15"/>
    <mergeCell ref="G18:G19"/>
    <mergeCell ref="G21:G22"/>
    <mergeCell ref="G23:G24"/>
    <mergeCell ref="G25:G26"/>
    <mergeCell ref="G27:G28"/>
  </mergeCells>
  <hyperlinks>
    <hyperlink ref="C32" r:id="rId1"/>
    <hyperlink ref="D34" r:id="rId2"/>
    <hyperlink ref="E34" r:id="rId3"/>
    <hyperlink ref="D35" r:id="rId4"/>
    <hyperlink ref="D19" r:id="rId5"/>
  </hyperlinks>
  <pageMargins left="0.70866141732283472" right="0.70866141732283472" top="0.74803149606299213" bottom="0.74803149606299213" header="0.31496062992125984" footer="0.31496062992125984"/>
  <pageSetup paperSize="9" scale="44" orientation="landscape" horizontalDpi="0" verticalDpi="0" r:id="rId6"/>
  <headerFooter>
    <oddFooter>&amp;L&amp;F&amp;R&amp;A</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5"/>
  <sheetViews>
    <sheetView workbookViewId="0">
      <selection activeCell="D23" sqref="D22:D23"/>
    </sheetView>
  </sheetViews>
  <sheetFormatPr baseColWidth="10" defaultColWidth="9.140625" defaultRowHeight="15" x14ac:dyDescent="0.25"/>
  <cols>
    <col min="1" max="1" width="30.7109375" bestFit="1" customWidth="1"/>
    <col min="2" max="2" width="7.42578125" customWidth="1"/>
    <col min="3" max="3" width="6" customWidth="1"/>
    <col min="4" max="4" width="7" customWidth="1"/>
  </cols>
  <sheetData>
    <row r="1" spans="1:10" x14ac:dyDescent="0.25">
      <c r="A1" t="s">
        <v>25</v>
      </c>
    </row>
    <row r="3" spans="1:10" x14ac:dyDescent="0.25">
      <c r="A3" t="s">
        <v>26</v>
      </c>
      <c r="B3" t="s">
        <v>27</v>
      </c>
      <c r="C3" t="s">
        <v>28</v>
      </c>
      <c r="D3" t="s">
        <v>29</v>
      </c>
    </row>
    <row r="4" spans="1:10" x14ac:dyDescent="0.25">
      <c r="A4" t="s">
        <v>30</v>
      </c>
      <c r="B4">
        <v>4.2</v>
      </c>
      <c r="C4">
        <v>7.6</v>
      </c>
      <c r="D4">
        <v>100.54</v>
      </c>
    </row>
    <row r="5" spans="1:10" x14ac:dyDescent="0.25">
      <c r="A5" t="s">
        <v>31</v>
      </c>
      <c r="B5">
        <v>3.8</v>
      </c>
      <c r="C5">
        <v>9.0500000000000007</v>
      </c>
      <c r="D5">
        <v>65.56</v>
      </c>
    </row>
    <row r="6" spans="1:10" x14ac:dyDescent="0.25">
      <c r="A6" t="s">
        <v>32</v>
      </c>
      <c r="B6">
        <v>3.2</v>
      </c>
      <c r="C6">
        <v>7.59</v>
      </c>
      <c r="D6">
        <v>79.47</v>
      </c>
    </row>
    <row r="7" spans="1:10" x14ac:dyDescent="0.25">
      <c r="A7" t="s">
        <v>33</v>
      </c>
      <c r="B7">
        <v>3.2</v>
      </c>
      <c r="C7">
        <v>8.1300000000000008</v>
      </c>
      <c r="D7">
        <v>166.83</v>
      </c>
    </row>
    <row r="8" spans="1:10" x14ac:dyDescent="0.25">
      <c r="A8" t="s">
        <v>34</v>
      </c>
      <c r="B8">
        <v>3.2</v>
      </c>
      <c r="C8">
        <v>2.13</v>
      </c>
      <c r="D8">
        <v>46.51</v>
      </c>
    </row>
    <row r="9" spans="1:10" x14ac:dyDescent="0.25">
      <c r="A9" t="s">
        <v>35</v>
      </c>
      <c r="B9">
        <v>3.1</v>
      </c>
      <c r="C9">
        <v>7.76</v>
      </c>
      <c r="D9">
        <v>70.02</v>
      </c>
    </row>
    <row r="10" spans="1:10" x14ac:dyDescent="0.25">
      <c r="A10" t="s">
        <v>36</v>
      </c>
      <c r="B10">
        <v>2.7</v>
      </c>
      <c r="C10">
        <v>4.33</v>
      </c>
      <c r="D10">
        <v>20.58</v>
      </c>
    </row>
    <row r="11" spans="1:10" x14ac:dyDescent="0.25">
      <c r="A11" t="s">
        <v>37</v>
      </c>
      <c r="B11">
        <v>2.6</v>
      </c>
      <c r="C11">
        <v>2.1800000000000002</v>
      </c>
      <c r="D11">
        <v>67.239999999999995</v>
      </c>
    </row>
    <row r="12" spans="1:10" x14ac:dyDescent="0.25">
      <c r="A12" t="s">
        <v>38</v>
      </c>
      <c r="B12">
        <v>2.6</v>
      </c>
      <c r="C12">
        <v>5.44</v>
      </c>
      <c r="D12">
        <v>38.96</v>
      </c>
      <c r="J12" t="s">
        <v>40</v>
      </c>
    </row>
    <row r="13" spans="1:10" x14ac:dyDescent="0.25">
      <c r="A13" t="s">
        <v>39</v>
      </c>
      <c r="B13">
        <v>2.4</v>
      </c>
      <c r="C13">
        <v>10.24</v>
      </c>
      <c r="D13">
        <v>69.58</v>
      </c>
    </row>
    <row r="17" spans="7:13" x14ac:dyDescent="0.25">
      <c r="G17" t="s">
        <v>41</v>
      </c>
      <c r="H17" t="s">
        <v>42</v>
      </c>
      <c r="I17">
        <v>24.84</v>
      </c>
      <c r="J17">
        <v>-0.03</v>
      </c>
      <c r="K17" s="32">
        <v>-1.1999999999999999E-3</v>
      </c>
      <c r="M17" t="s">
        <v>43</v>
      </c>
    </row>
    <row r="18" spans="7:13" x14ac:dyDescent="0.25">
      <c r="G18" t="s">
        <v>44</v>
      </c>
      <c r="H18" t="s">
        <v>45</v>
      </c>
      <c r="I18">
        <v>582.92999999999995</v>
      </c>
      <c r="J18">
        <v>-5.26</v>
      </c>
      <c r="K18" s="32">
        <v>-8.8999999999999999E-3</v>
      </c>
      <c r="M18" t="s">
        <v>46</v>
      </c>
    </row>
    <row r="19" spans="7:13" x14ac:dyDescent="0.25">
      <c r="G19" t="s">
        <v>47</v>
      </c>
      <c r="H19" t="s">
        <v>48</v>
      </c>
      <c r="I19">
        <v>180.94</v>
      </c>
      <c r="J19">
        <v>-1.27</v>
      </c>
      <c r="K19" s="32">
        <v>-7.0000000000000001E-3</v>
      </c>
      <c r="M19" t="s">
        <v>49</v>
      </c>
    </row>
    <row r="20" spans="7:13" x14ac:dyDescent="0.25">
      <c r="G20" t="s">
        <v>40</v>
      </c>
      <c r="H20" t="s">
        <v>50</v>
      </c>
      <c r="I20">
        <v>15.7</v>
      </c>
      <c r="J20">
        <v>0.35</v>
      </c>
      <c r="K20" s="32">
        <v>2.2800000000000001E-2</v>
      </c>
      <c r="M20" t="s">
        <v>51</v>
      </c>
    </row>
    <row r="21" spans="7:13" x14ac:dyDescent="0.25">
      <c r="G21" t="s">
        <v>52</v>
      </c>
      <c r="H21" t="s">
        <v>53</v>
      </c>
      <c r="I21">
        <v>29.74</v>
      </c>
      <c r="J21">
        <v>-0.13</v>
      </c>
      <c r="K21" s="32">
        <v>-4.4000000000000003E-3</v>
      </c>
      <c r="M21" t="s">
        <v>54</v>
      </c>
    </row>
    <row r="22" spans="7:13" x14ac:dyDescent="0.25">
      <c r="G22" t="s">
        <v>55</v>
      </c>
      <c r="H22" t="s">
        <v>56</v>
      </c>
      <c r="I22">
        <v>373.2</v>
      </c>
      <c r="J22">
        <v>-2.92</v>
      </c>
      <c r="K22" s="32">
        <v>-7.7999999999999996E-3</v>
      </c>
      <c r="M22" t="s">
        <v>57</v>
      </c>
    </row>
    <row r="23" spans="7:13" x14ac:dyDescent="0.25">
      <c r="G23" t="s">
        <v>58</v>
      </c>
      <c r="H23" t="s">
        <v>59</v>
      </c>
      <c r="I23">
        <v>26.9</v>
      </c>
      <c r="J23">
        <v>0.37</v>
      </c>
      <c r="K23" s="32">
        <v>1.3899999999999999E-2</v>
      </c>
      <c r="M23" t="s">
        <v>60</v>
      </c>
    </row>
    <row r="24" spans="7:13" x14ac:dyDescent="0.25">
      <c r="G24" t="s">
        <v>61</v>
      </c>
      <c r="H24" t="s">
        <v>62</v>
      </c>
      <c r="I24">
        <v>17.57</v>
      </c>
      <c r="J24">
        <v>0.05</v>
      </c>
      <c r="K24" s="32">
        <v>2.8999999999999998E-3</v>
      </c>
      <c r="M24" t="s">
        <v>63</v>
      </c>
    </row>
    <row r="25" spans="7:13" x14ac:dyDescent="0.25">
      <c r="G25" t="s">
        <v>64</v>
      </c>
      <c r="H25" t="s">
        <v>65</v>
      </c>
      <c r="I25">
        <v>26.07</v>
      </c>
      <c r="J25">
        <v>-0.55000000000000004</v>
      </c>
      <c r="K25" s="32">
        <v>-2.07E-2</v>
      </c>
      <c r="M25" t="s">
        <v>66</v>
      </c>
    </row>
    <row r="26" spans="7:13" x14ac:dyDescent="0.25">
      <c r="G26" t="s">
        <v>67</v>
      </c>
      <c r="H26" t="s">
        <v>68</v>
      </c>
      <c r="I26">
        <v>23.58</v>
      </c>
      <c r="J26">
        <v>0.12</v>
      </c>
      <c r="K26" s="32">
        <v>5.1000000000000004E-3</v>
      </c>
      <c r="M26" t="s">
        <v>69</v>
      </c>
    </row>
    <row r="27" spans="7:13" x14ac:dyDescent="0.25">
      <c r="G27" t="s">
        <v>70</v>
      </c>
      <c r="H27" t="s">
        <v>71</v>
      </c>
      <c r="I27">
        <v>5.5</v>
      </c>
      <c r="J27">
        <v>-0.11</v>
      </c>
      <c r="K27" s="32">
        <v>-1.9599999999999999E-2</v>
      </c>
      <c r="M27" t="s">
        <v>72</v>
      </c>
    </row>
    <row r="29" spans="7:13" x14ac:dyDescent="0.25">
      <c r="G29" t="s">
        <v>73</v>
      </c>
    </row>
    <row r="30" spans="7:13" x14ac:dyDescent="0.25">
      <c r="G30" t="s">
        <v>74</v>
      </c>
    </row>
    <row r="31" spans="7:13" x14ac:dyDescent="0.25">
      <c r="G31" t="s">
        <v>75</v>
      </c>
    </row>
    <row r="32" spans="7:13" x14ac:dyDescent="0.25">
      <c r="G32" t="s">
        <v>76</v>
      </c>
    </row>
    <row r="33" spans="7:9" x14ac:dyDescent="0.25">
      <c r="G33" t="s">
        <v>77</v>
      </c>
    </row>
    <row r="34" spans="7:9" x14ac:dyDescent="0.25">
      <c r="G34" t="s">
        <v>78</v>
      </c>
      <c r="I34" t="s">
        <v>79</v>
      </c>
    </row>
    <row r="35" spans="7:9" x14ac:dyDescent="0.25">
      <c r="G35" t="s">
        <v>80</v>
      </c>
      <c r="I35" t="s">
        <v>81</v>
      </c>
    </row>
    <row r="36" spans="7:9" x14ac:dyDescent="0.25">
      <c r="G36" t="s">
        <v>82</v>
      </c>
      <c r="I36" t="s">
        <v>83</v>
      </c>
    </row>
    <row r="37" spans="7:9" x14ac:dyDescent="0.25">
      <c r="G37" t="s">
        <v>84</v>
      </c>
      <c r="I37" t="s">
        <v>85</v>
      </c>
    </row>
    <row r="38" spans="7:9" x14ac:dyDescent="0.25">
      <c r="G38" t="s">
        <v>86</v>
      </c>
      <c r="I38" t="s">
        <v>87</v>
      </c>
    </row>
    <row r="39" spans="7:9" x14ac:dyDescent="0.25">
      <c r="G39" t="s">
        <v>88</v>
      </c>
      <c r="I39" t="s">
        <v>89</v>
      </c>
    </row>
    <row r="40" spans="7:9" x14ac:dyDescent="0.25">
      <c r="G40" t="s">
        <v>90</v>
      </c>
      <c r="I40" t="s">
        <v>91</v>
      </c>
    </row>
    <row r="41" spans="7:9" x14ac:dyDescent="0.25">
      <c r="G41" t="s">
        <v>92</v>
      </c>
      <c r="I41" t="s">
        <v>93</v>
      </c>
    </row>
    <row r="42" spans="7:9" x14ac:dyDescent="0.25">
      <c r="G42" t="s">
        <v>94</v>
      </c>
      <c r="I42" t="s">
        <v>95</v>
      </c>
    </row>
    <row r="43" spans="7:9" x14ac:dyDescent="0.25">
      <c r="G43" t="s">
        <v>96</v>
      </c>
      <c r="I43" t="s">
        <v>97</v>
      </c>
    </row>
    <row r="45" spans="7:9" x14ac:dyDescent="0.25">
      <c r="G4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F13:L42"/>
  <sheetViews>
    <sheetView workbookViewId="0">
      <selection activeCell="H14" sqref="H14"/>
    </sheetView>
  </sheetViews>
  <sheetFormatPr baseColWidth="10" defaultColWidth="9.140625" defaultRowHeight="15" x14ac:dyDescent="0.25"/>
  <sheetData>
    <row r="13" spans="6:12" x14ac:dyDescent="0.25">
      <c r="G13" t="s">
        <v>99</v>
      </c>
      <c r="H13" t="s">
        <v>102</v>
      </c>
      <c r="L13" t="s">
        <v>100</v>
      </c>
    </row>
    <row r="14" spans="6:12" x14ac:dyDescent="0.25">
      <c r="F14" t="s">
        <v>41</v>
      </c>
      <c r="G14" t="s">
        <v>42</v>
      </c>
      <c r="H14">
        <v>24.84</v>
      </c>
      <c r="I14">
        <v>-0.03</v>
      </c>
      <c r="J14" s="32">
        <v>-1.1999999999999999E-3</v>
      </c>
      <c r="L14">
        <v>208.96</v>
      </c>
    </row>
    <row r="15" spans="6:12" x14ac:dyDescent="0.25">
      <c r="F15" t="s">
        <v>44</v>
      </c>
      <c r="G15" t="s">
        <v>45</v>
      </c>
      <c r="H15">
        <v>582.92999999999995</v>
      </c>
      <c r="I15">
        <v>-5.26</v>
      </c>
      <c r="J15" s="32">
        <v>-8.8999999999999999E-3</v>
      </c>
      <c r="L15">
        <v>188.8</v>
      </c>
    </row>
    <row r="16" spans="6:12" x14ac:dyDescent="0.25">
      <c r="F16" t="s">
        <v>47</v>
      </c>
      <c r="G16" t="s">
        <v>48</v>
      </c>
      <c r="H16">
        <v>180.94</v>
      </c>
      <c r="I16">
        <v>-1.27</v>
      </c>
      <c r="J16" s="32">
        <v>-7.0000000000000001E-3</v>
      </c>
      <c r="L16">
        <v>213.26</v>
      </c>
    </row>
    <row r="17" spans="6:12" x14ac:dyDescent="0.25">
      <c r="F17" t="s">
        <v>40</v>
      </c>
      <c r="G17" t="s">
        <v>50</v>
      </c>
      <c r="H17">
        <v>15.7</v>
      </c>
      <c r="I17">
        <v>0.35</v>
      </c>
      <c r="J17" s="32">
        <v>2.2800000000000001E-2</v>
      </c>
      <c r="L17">
        <v>19.47</v>
      </c>
    </row>
    <row r="18" spans="6:12" x14ac:dyDescent="0.25">
      <c r="F18" t="s">
        <v>52</v>
      </c>
      <c r="G18" t="s">
        <v>53</v>
      </c>
      <c r="H18">
        <v>29.74</v>
      </c>
      <c r="I18">
        <v>-0.13</v>
      </c>
      <c r="J18" s="32">
        <v>-4.4000000000000003E-3</v>
      </c>
      <c r="L18">
        <v>150.03</v>
      </c>
    </row>
    <row r="19" spans="6:12" x14ac:dyDescent="0.25">
      <c r="F19" t="s">
        <v>55</v>
      </c>
      <c r="G19" t="s">
        <v>56</v>
      </c>
      <c r="H19">
        <v>373.2</v>
      </c>
      <c r="I19">
        <v>-2.92</v>
      </c>
      <c r="J19" s="32">
        <v>-7.7999999999999996E-3</v>
      </c>
      <c r="L19">
        <v>346.86</v>
      </c>
    </row>
    <row r="20" spans="6:12" x14ac:dyDescent="0.25">
      <c r="F20" t="s">
        <v>58</v>
      </c>
      <c r="G20" t="s">
        <v>59</v>
      </c>
      <c r="H20">
        <v>26.9</v>
      </c>
      <c r="I20">
        <v>0.37</v>
      </c>
      <c r="J20" s="32">
        <v>1.3899999999999999E-2</v>
      </c>
      <c r="L20">
        <v>53.45</v>
      </c>
    </row>
    <row r="21" spans="6:12" x14ac:dyDescent="0.25">
      <c r="F21" t="s">
        <v>61</v>
      </c>
      <c r="G21" t="s">
        <v>62</v>
      </c>
      <c r="H21">
        <v>17.57</v>
      </c>
      <c r="I21">
        <v>0.05</v>
      </c>
      <c r="J21" s="32">
        <v>2.8999999999999998E-3</v>
      </c>
      <c r="L21">
        <v>17.63</v>
      </c>
    </row>
    <row r="22" spans="6:12" x14ac:dyDescent="0.25">
      <c r="F22" t="s">
        <v>64</v>
      </c>
      <c r="G22" t="s">
        <v>65</v>
      </c>
      <c r="H22">
        <v>26.07</v>
      </c>
      <c r="I22">
        <v>-0.55000000000000004</v>
      </c>
      <c r="J22" s="32">
        <v>-2.07E-2</v>
      </c>
      <c r="L22">
        <v>12.8</v>
      </c>
    </row>
    <row r="23" spans="6:12" x14ac:dyDescent="0.25">
      <c r="F23" t="s">
        <v>67</v>
      </c>
      <c r="G23" t="s">
        <v>68</v>
      </c>
      <c r="H23">
        <v>23.58</v>
      </c>
      <c r="I23">
        <v>0.12</v>
      </c>
      <c r="J23" s="32">
        <v>5.1000000000000004E-3</v>
      </c>
      <c r="L23">
        <v>120.07</v>
      </c>
    </row>
    <row r="24" spans="6:12" x14ac:dyDescent="0.25">
      <c r="F24" t="s">
        <v>70</v>
      </c>
      <c r="G24" t="s">
        <v>71</v>
      </c>
      <c r="H24">
        <v>5.5</v>
      </c>
      <c r="I24">
        <v>-0.11</v>
      </c>
      <c r="J24" s="32">
        <v>-1.9599999999999999E-2</v>
      </c>
      <c r="L24">
        <v>20.6</v>
      </c>
    </row>
    <row r="26" spans="6:12" x14ac:dyDescent="0.25">
      <c r="F26" t="s">
        <v>73</v>
      </c>
    </row>
    <row r="27" spans="6:12" x14ac:dyDescent="0.25">
      <c r="F27" t="s">
        <v>74</v>
      </c>
    </row>
    <row r="28" spans="6:12" x14ac:dyDescent="0.25">
      <c r="F28" t="s">
        <v>75</v>
      </c>
    </row>
    <row r="29" spans="6:12" x14ac:dyDescent="0.25">
      <c r="F29" t="s">
        <v>76</v>
      </c>
    </row>
    <row r="30" spans="6:12" x14ac:dyDescent="0.25">
      <c r="F30" t="s">
        <v>77</v>
      </c>
    </row>
    <row r="31" spans="6:12" x14ac:dyDescent="0.25">
      <c r="F31" t="s">
        <v>78</v>
      </c>
      <c r="H31" t="s">
        <v>79</v>
      </c>
    </row>
    <row r="32" spans="6:12" x14ac:dyDescent="0.25">
      <c r="F32" t="s">
        <v>80</v>
      </c>
      <c r="H32" t="s">
        <v>81</v>
      </c>
    </row>
    <row r="33" spans="6:8" x14ac:dyDescent="0.25">
      <c r="F33" t="s">
        <v>82</v>
      </c>
      <c r="H33" t="s">
        <v>83</v>
      </c>
    </row>
    <row r="34" spans="6:8" x14ac:dyDescent="0.25">
      <c r="F34" t="s">
        <v>84</v>
      </c>
      <c r="H34" t="s">
        <v>85</v>
      </c>
    </row>
    <row r="35" spans="6:8" x14ac:dyDescent="0.25">
      <c r="F35" t="s">
        <v>86</v>
      </c>
      <c r="H35" t="s">
        <v>87</v>
      </c>
    </row>
    <row r="36" spans="6:8" x14ac:dyDescent="0.25">
      <c r="F36" t="s">
        <v>88</v>
      </c>
      <c r="H36" t="s">
        <v>89</v>
      </c>
    </row>
    <row r="37" spans="6:8" x14ac:dyDescent="0.25">
      <c r="F37" t="s">
        <v>90</v>
      </c>
      <c r="H37" t="s">
        <v>91</v>
      </c>
    </row>
    <row r="38" spans="6:8" x14ac:dyDescent="0.25">
      <c r="F38" t="s">
        <v>92</v>
      </c>
      <c r="H38" t="s">
        <v>93</v>
      </c>
    </row>
    <row r="39" spans="6:8" x14ac:dyDescent="0.25">
      <c r="F39" t="s">
        <v>94</v>
      </c>
      <c r="H39" t="s">
        <v>95</v>
      </c>
    </row>
    <row r="40" spans="6:8" x14ac:dyDescent="0.25">
      <c r="F40" t="s">
        <v>96</v>
      </c>
      <c r="H40" t="s">
        <v>97</v>
      </c>
    </row>
    <row r="42" spans="6:8" x14ac:dyDescent="0.25">
      <c r="F4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Template</vt:lpstr>
      <vt:lpstr>Sheet2</vt:lpstr>
      <vt:lpstr>Sheet3</vt:lpstr>
      <vt:lpstr>Sheet2!risk</vt:lpstr>
    </vt:vector>
  </TitlesOfParts>
  <Manager>Peter Bretscher</Manager>
  <Company>Ingenieurbüro für Wirtschaftsentwicklung</Company>
  <LinksUpToDate>false</LinksUpToDate>
  <SharedDoc>false</SharedDoc>
  <HyperlinkBase>www.bengin.com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Bretscher</dc:creator>
  <cp:lastModifiedBy>Peter Bretscher</cp:lastModifiedBy>
  <cp:lastPrinted>2011-09-28T09:15:08Z</cp:lastPrinted>
  <dcterms:created xsi:type="dcterms:W3CDTF">2011-09-13T15:36:48Z</dcterms:created>
  <dcterms:modified xsi:type="dcterms:W3CDTF">2011-11-30T01:05:50Z</dcterms:modified>
</cp:coreProperties>
</file>