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-15" yWindow="6240" windowWidth="15600" windowHeight="6300" activeTab="1"/>
  </bookViews>
  <sheets>
    <sheet name="Aufwand und Ertrag" sheetId="7" r:id="rId1"/>
    <sheet name="A&amp;E" sheetId="2" r:id="rId2"/>
    <sheet name="Sheet3" sheetId="3" r:id="rId3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I15" i="2" l="1"/>
  <c r="H14" i="2"/>
  <c r="G13" i="2"/>
  <c r="F12" i="2"/>
  <c r="E11" i="2"/>
  <c r="I10" i="2"/>
  <c r="D15" i="2"/>
  <c r="D14" i="2"/>
  <c r="H10" i="2" s="1"/>
  <c r="D13" i="2"/>
  <c r="G10" i="2" s="1"/>
  <c r="D12" i="2"/>
  <c r="F10" i="2" s="1"/>
  <c r="D11" i="2"/>
  <c r="E10" i="2" s="1"/>
  <c r="U28" i="7" l="1"/>
  <c r="U27" i="7"/>
  <c r="U26" i="7"/>
  <c r="H26" i="7"/>
  <c r="T25" i="7"/>
  <c r="T24" i="7"/>
  <c r="H24" i="7"/>
  <c r="S23" i="7"/>
  <c r="S22" i="7"/>
  <c r="H22" i="7"/>
  <c r="R21" i="7"/>
  <c r="R20" i="7"/>
  <c r="H20" i="7"/>
  <c r="Q19" i="7"/>
  <c r="Q18" i="7"/>
  <c r="H18" i="7"/>
  <c r="P17" i="7"/>
  <c r="F17" i="7"/>
  <c r="E17" i="7"/>
  <c r="Z16" i="7"/>
  <c r="Y16" i="7"/>
  <c r="P16" i="7"/>
  <c r="H16" i="7"/>
  <c r="Z15" i="7"/>
  <c r="Y15" i="7"/>
  <c r="O15" i="7"/>
  <c r="Z14" i="7"/>
  <c r="Y14" i="7"/>
  <c r="O14" i="7"/>
  <c r="H14" i="7"/>
  <c r="Z13" i="7"/>
  <c r="Y13" i="7"/>
  <c r="N13" i="7"/>
  <c r="Z12" i="7"/>
  <c r="Y12" i="7"/>
  <c r="N12" i="7"/>
  <c r="H12" i="7"/>
  <c r="Z11" i="7"/>
  <c r="Y11" i="7"/>
  <c r="M11" i="7"/>
  <c r="Z10" i="7"/>
  <c r="Y10" i="7"/>
  <c r="M10" i="7"/>
  <c r="H10" i="7"/>
  <c r="Z9" i="7"/>
  <c r="Y9" i="7"/>
  <c r="L9" i="7"/>
  <c r="J9" i="7"/>
  <c r="Z8" i="7"/>
  <c r="Y8" i="7"/>
  <c r="L8" i="7"/>
  <c r="J8" i="7"/>
  <c r="H8" i="7"/>
  <c r="Z7" i="7"/>
  <c r="AD7" i="7" s="1"/>
  <c r="AC8" i="7" s="1"/>
  <c r="AD8" i="7" s="1"/>
  <c r="AC9" i="7" s="1"/>
  <c r="Y7" i="7"/>
  <c r="AB7" i="7" s="1"/>
  <c r="AA8" i="7" s="1"/>
  <c r="K7" i="7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K6" i="7"/>
  <c r="H6" i="7"/>
  <c r="U5" i="7"/>
  <c r="T5" i="7"/>
  <c r="S5" i="7"/>
  <c r="R5" i="7"/>
  <c r="Q5" i="7"/>
  <c r="P5" i="7"/>
  <c r="O5" i="7"/>
  <c r="N5" i="7"/>
  <c r="M5" i="7"/>
  <c r="L5" i="7"/>
  <c r="K5" i="7"/>
  <c r="AB8" i="7" l="1"/>
  <c r="AA9" i="7" s="1"/>
  <c r="AB9" i="7" s="1"/>
  <c r="AA10" i="7" s="1"/>
  <c r="AB10" i="7" s="1"/>
  <c r="AA11" i="7" s="1"/>
  <c r="AB11" i="7" s="1"/>
  <c r="AA12" i="7" s="1"/>
  <c r="AB12" i="7" s="1"/>
  <c r="AA13" i="7" s="1"/>
  <c r="AB13" i="7" s="1"/>
  <c r="AA14" i="7" s="1"/>
  <c r="AB14" i="7" s="1"/>
  <c r="AA15" i="7" s="1"/>
  <c r="AB15" i="7" s="1"/>
  <c r="AA16" i="7" s="1"/>
  <c r="AB16" i="7" s="1"/>
  <c r="AA17" i="7" s="1"/>
  <c r="AD9" i="7"/>
  <c r="AC10" i="7" s="1"/>
  <c r="AD10" i="7" s="1"/>
  <c r="AC11" i="7" s="1"/>
  <c r="AD11" i="7" s="1"/>
  <c r="AC12" i="7" s="1"/>
  <c r="AD12" i="7" s="1"/>
  <c r="AC13" i="7" s="1"/>
  <c r="AD13" i="7" s="1"/>
  <c r="AC14" i="7" s="1"/>
  <c r="AD14" i="7" s="1"/>
  <c r="AC15" i="7" s="1"/>
  <c r="AD15" i="7" s="1"/>
  <c r="AC16" i="7" s="1"/>
  <c r="AD16" i="7" s="1"/>
  <c r="AD21" i="7" s="1"/>
  <c r="J11" i="7"/>
  <c r="J13" i="7" s="1"/>
  <c r="J15" i="7" s="1"/>
  <c r="J17" i="7" s="1"/>
  <c r="J19" i="7" s="1"/>
  <c r="J21" i="7" s="1"/>
  <c r="J23" i="7" s="1"/>
  <c r="J25" i="7" s="1"/>
  <c r="J27" i="7" s="1"/>
  <c r="J28" i="7" s="1"/>
  <c r="J10" i="7"/>
  <c r="J12" i="7" s="1"/>
  <c r="J14" i="7" s="1"/>
  <c r="J16" i="7" s="1"/>
  <c r="J18" i="7" s="1"/>
  <c r="J20" i="7" s="1"/>
  <c r="J22" i="7" s="1"/>
  <c r="J24" i="7" s="1"/>
  <c r="J26" i="7" s="1"/>
  <c r="AB6" i="7" l="1"/>
  <c r="AB21" i="7"/>
  <c r="AD6" i="7"/>
  <c r="AC17" i="7"/>
</calcChain>
</file>

<file path=xl/sharedStrings.xml><?xml version="1.0" encoding="utf-8"?>
<sst xmlns="http://schemas.openxmlformats.org/spreadsheetml/2006/main" count="45" uniqueCount="33">
  <si>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</si>
  <si>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</si>
  <si>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</si>
  <si>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</si>
  <si>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</si>
  <si>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</si>
  <si>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</si>
  <si>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</si>
  <si>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© 2011, Peter Bretscher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</si>
  <si>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</si>
  <si>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</si>
  <si>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</si>
  <si>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</si>
  <si>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</si>
  <si>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y-Achse</t>
  </si>
  <si>
    <t>www.bengin.net</t>
  </si>
  <si>
    <t>www.insede.org</t>
  </si>
  <si>
    <t>https://plus.google.com/107048744275438760860/posts</t>
  </si>
  <si>
    <t>Additional infos</t>
  </si>
  <si>
    <t>@ Google+</t>
  </si>
  <si>
    <t>none</t>
  </si>
  <si>
    <t>Average-Vector</t>
  </si>
  <si>
    <t>Border right &amp; top</t>
  </si>
  <si>
    <t>Sum</t>
  </si>
  <si>
    <t>Aufwand</t>
  </si>
  <si>
    <t>Ertrag</t>
  </si>
  <si>
    <t>Geschäftsbereich A</t>
  </si>
  <si>
    <t>Geschäftsbereich B</t>
  </si>
  <si>
    <t>Geschäftsbereich C</t>
  </si>
  <si>
    <t>Geschäftsbereich D</t>
  </si>
  <si>
    <t>Geschäftsbereich E</t>
  </si>
  <si>
    <t>Beispiel Aufwand und Ertrag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</si>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</sst>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1"/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0" borderId="0" xfId="0" applyBorder="1" applyAlignment="1">
      <alignment horizontal="center" textRotation="90"/>
    </xf>
    <xf numFmtId="164" fontId="0" fillId="0" borderId="0" xfId="0" applyNumberFormat="1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Border="1" applyAlignment="1">
      <alignment horizontal="left" vertical="center"/>
    </xf>
    <xf numFmtId="3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0" fillId="0" borderId="0" xfId="0" quotePrefix="1"/>
    <xf numFmtId="0" fontId="3" fillId="0" borderId="2" xfId="0" applyFont="1" applyBorder="1"/>
    <xf numFmtId="4" fontId="3" fillId="0" borderId="2" xfId="0" applyNumberFormat="1" applyFont="1" applyBorder="1"/>
    <xf numFmtId="4" fontId="3" fillId="0" borderId="0" xfId="0" applyNumberFormat="1" applyFont="1" applyBorder="1"/>
    <xf numFmtId="4" fontId="0" fillId="0" borderId="0" xfId="0" applyNumberFormat="1"/>
    <xf numFmtId="0" fontId="1" fillId="0" borderId="0" xfId="0" applyFont="1" applyBorder="1"/>
    <xf numFmtId="0" fontId="1" fillId="0" borderId="0" xfId="0" applyFont="1"/>
    <xf numFmtId="3" fontId="1" fillId="0" borderId="0" xfId="0" applyNumberFormat="1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1" xfId="0" applyFont="1" applyFill="1" applyBorder="1"/>
    <xf numFmtId="1" fontId="1" fillId="0" borderId="1" xfId="0" applyNumberFormat="1" applyFont="1" applyBorder="1"/>
    <xf numFmtId="0" fontId="3" fillId="0" borderId="0" xfId="0" applyFont="1" applyBorder="1" applyAlignment="1">
      <alignment horizontal="lef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'Aufwand und Ertrag'!$D$5</c:f>
          <c:strCache>
            <c:ptCount val="1"/>
            <c:pt idx="0">
              <c:v>Beispiel Aufwand und Ertrag</c:v>
            </c:pt>
          </c:strCache>
        </c:strRef>
      </c:tx>
      <c:layout>
        <c:manualLayout>
          <c:xMode val="edge"/>
          <c:yMode val="edge"/>
          <c:x val="0.14711245483017141"/>
          <c:y val="1.4364279433285906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'Aufwand und Ertrag'!$J$5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Ertrag'!$J$6:$J$28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35</c:v>
                </c:pt>
                <c:pt idx="4">
                  <c:v>47</c:v>
                </c:pt>
                <c:pt idx="5">
                  <c:v>47</c:v>
                </c:pt>
                <c:pt idx="6">
                  <c:v>65</c:v>
                </c:pt>
                <c:pt idx="7">
                  <c:v>65</c:v>
                </c:pt>
                <c:pt idx="8">
                  <c:v>90</c:v>
                </c:pt>
                <c:pt idx="9">
                  <c:v>90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  <c:pt idx="18">
                  <c:v>103</c:v>
                </c:pt>
                <c:pt idx="19">
                  <c:v>103</c:v>
                </c:pt>
                <c:pt idx="20">
                  <c:v>103</c:v>
                </c:pt>
                <c:pt idx="21">
                  <c:v>103</c:v>
                </c:pt>
                <c:pt idx="22">
                  <c:v>103</c:v>
                </c:pt>
              </c:numCache>
            </c:numRef>
          </c:val>
        </c:ser>
        <c:ser>
          <c:idx val="1"/>
          <c:order val="1"/>
          <c:tx>
            <c:strRef>
              <c:f>'Aufwand und Ertrag'!$K$5</c:f>
              <c:strCache>
                <c:ptCount val="1"/>
                <c:pt idx="0">
                  <c:v>Geschäftsbereich A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Ertrag'!$K$6:$K$28</c:f>
              <c:numCache>
                <c:formatCode>#'##0</c:formatCode>
                <c:ptCount val="23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'Aufwand und Ertrag'!$L$5</c:f>
              <c:strCache>
                <c:ptCount val="1"/>
                <c:pt idx="0">
                  <c:v>Geschäftsbereich B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Ertrag'!$L$6:$L$28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'Aufwand und Ertrag'!$M$5</c:f>
              <c:strCache>
                <c:ptCount val="1"/>
                <c:pt idx="0">
                  <c:v>Geschäftsbereich C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Ertrag'!$M$6:$M$28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'Aufwand und Ertrag'!$N$5</c:f>
              <c:strCache>
                <c:ptCount val="1"/>
                <c:pt idx="0">
                  <c:v>Geschäftsbereich D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Ertrag'!$N$6:$N$28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'Aufwand und Ertrag'!$O$5</c:f>
              <c:strCache>
                <c:ptCount val="1"/>
                <c:pt idx="0">
                  <c:v>Geschäftsbereich E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Ertrag'!$O$6:$O$28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6"/>
          <c:tx>
            <c:strRef>
              <c:f>'Aufwand und Ertrag'!$P$5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Ertrag'!$P$6:$P$28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7"/>
          <c:order val="7"/>
          <c:tx>
            <c:strRef>
              <c:f>'Aufwand und Ertrag'!$Q$5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Ertrag'!$Q$6:$Q$28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8"/>
          <c:order val="8"/>
          <c:tx>
            <c:strRef>
              <c:f>'Aufwand und Ertrag'!$R$5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Ertrag'!$R$6:$R$28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9"/>
          <c:order val="9"/>
          <c:tx>
            <c:strRef>
              <c:f>'Aufwand und Ertrag'!$S$5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Ertrag'!$S$6:$S$28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'Aufwand und Ertrag'!$T$5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Ertrag'!$T$6:$T$28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'Aufwand und Ertrag'!$U$5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'Aufwand und Ertrag'!$I$6:$I$28</c:f>
              <c:numCache>
                <c:formatCode>#'##0</c:formatCode>
                <c:ptCount val="23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28</c:v>
                </c:pt>
                <c:pt idx="4">
                  <c:v>28</c:v>
                </c:pt>
                <c:pt idx="5">
                  <c:v>48</c:v>
                </c:pt>
                <c:pt idx="6">
                  <c:v>48</c:v>
                </c:pt>
                <c:pt idx="7">
                  <c:v>63</c:v>
                </c:pt>
                <c:pt idx="8">
                  <c:v>63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120</c:v>
                </c:pt>
              </c:numCache>
            </c:numRef>
          </c:cat>
          <c:val>
            <c:numRef>
              <c:f>'Aufwand und Ertrag'!$U$6:$U$28</c:f>
              <c:numCache>
                <c:formatCode>#'##0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04480"/>
        <c:axId val="119202560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'Aufwand und Ertrag'!$AA$7:$AA$17</c:f>
              <c:numCache>
                <c:formatCode>#'##0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28</c:v>
                </c:pt>
                <c:pt idx="3">
                  <c:v>48</c:v>
                </c:pt>
                <c:pt idx="4">
                  <c:v>63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</c:numCache>
            </c:numRef>
          </c:xVal>
          <c:yVal>
            <c:numRef>
              <c:f>'Aufwand und Ertrag'!$AC$7:$AC$17</c:f>
              <c:numCache>
                <c:formatCode>#'##0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47</c:v>
                </c:pt>
                <c:pt idx="3">
                  <c:v>65</c:v>
                </c:pt>
                <c:pt idx="4">
                  <c:v>90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</c:numCache>
            </c:numRef>
          </c:yVal>
          <c:smooth val="0"/>
        </c:ser>
        <c:ser>
          <c:idx val="12"/>
          <c:order val="13"/>
          <c:tx>
            <c:strRef>
              <c:f>'Aufwand und Ertrag'!$Y$21</c:f>
              <c:strCache>
                <c:ptCount val="1"/>
                <c:pt idx="0">
                  <c:v>Average-Vector</c:v>
                </c:pt>
              </c:strCache>
            </c:strRef>
          </c:tx>
          <c:spPr>
            <a:ln w="22225"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'Aufwand und Ertrag'!$AA$21:$AB$21</c:f>
              <c:numCache>
                <c:formatCode>#'##0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xVal>
          <c:yVal>
            <c:numRef>
              <c:f>'Aufwand und Ertrag'!$AC$21:$AD$21</c:f>
              <c:numCache>
                <c:formatCode>#'##0</c:formatCode>
                <c:ptCount val="2"/>
                <c:pt idx="0">
                  <c:v>0</c:v>
                </c:pt>
                <c:pt idx="1">
                  <c:v>103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04480"/>
        <c:axId val="119202560"/>
      </c:scatterChart>
      <c:valAx>
        <c:axId val="119202560"/>
        <c:scaling>
          <c:orientation val="minMax"/>
        </c:scaling>
        <c:delete val="0"/>
        <c:axPos val="l"/>
        <c:majorGridlines/>
        <c:title>
          <c:tx>
            <c:strRef>
              <c:f>'Aufwand und Ertrag'!$F$5</c:f>
              <c:strCache>
                <c:ptCount val="1"/>
                <c:pt idx="0">
                  <c:v>Ertrag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19204480"/>
        <c:crosses val="autoZero"/>
        <c:crossBetween val="midCat"/>
      </c:valAx>
      <c:dateAx>
        <c:axId val="119204480"/>
        <c:scaling>
          <c:orientation val="minMax"/>
        </c:scaling>
        <c:delete val="0"/>
        <c:axPos val="b"/>
        <c:majorGridlines/>
        <c:title>
          <c:tx>
            <c:strRef>
              <c:f>'Aufwand und Ertrag'!$E$5</c:f>
              <c:strCache>
                <c:ptCount val="1"/>
                <c:pt idx="0">
                  <c:v>Aufwand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19202560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9.6480827945950906E-2"/>
          <c:y val="0.85962250524053618"/>
          <c:w val="0.81755866211486106"/>
          <c:h val="0.11800613010621995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"Aufwand"</c:f>
          <c:strCache>
            <c:ptCount val="1"/>
            <c:pt idx="0">
              <c:v>Aufwand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Geschäftsbereich A</c:v>
          </c:tx>
          <c:spPr>
            <a:solidFill>
              <a:srgbClr val="0070C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"/>
          <c:order val="1"/>
          <c:tx>
            <c:v>Geschäftsbereich B</c:v>
          </c:tx>
          <c:spPr>
            <a:solidFill>
              <a:srgbClr val="FFC00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2"/>
          <c:order val="2"/>
          <c:tx>
            <c:v>Geschäftsbereich C</c:v>
          </c:tx>
          <c:spPr>
            <a:solidFill>
              <a:srgbClr val="FFFF0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0</c:v>
              </c:pt>
              <c:pt idx="2">
                <c:v>20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3"/>
          <c:order val="3"/>
          <c:tx>
            <c:v>Geschäftsbereich D</c:v>
          </c:tx>
          <c:spPr>
            <a:solidFill>
              <a:srgbClr val="92D05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15</c:v>
              </c:pt>
              <c:pt idx="4">
                <c:v>0</c:v>
              </c:pt>
            </c:numLit>
          </c:val>
        </c:ser>
        <c:ser>
          <c:idx val="4"/>
          <c:order val="4"/>
          <c:tx>
            <c:v>Geschäftsbereich E</c:v>
          </c:tx>
          <c:spPr>
            <a:solidFill>
              <a:srgbClr val="00B0F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87584"/>
        <c:axId val="119589120"/>
      </c:barChart>
      <c:catAx>
        <c:axId val="119587584"/>
        <c:scaling>
          <c:orientation val="minMax"/>
        </c:scaling>
        <c:delete val="0"/>
        <c:axPos val="b"/>
        <c:majorTickMark val="none"/>
        <c:minorTickMark val="none"/>
        <c:tickLblPos val="none"/>
        <c:crossAx val="119589120"/>
        <c:crosses val="autoZero"/>
        <c:auto val="1"/>
        <c:lblAlgn val="ctr"/>
        <c:lblOffset val="100"/>
        <c:noMultiLvlLbl val="0"/>
      </c:catAx>
      <c:valAx>
        <c:axId val="119589120"/>
        <c:scaling>
          <c:orientation val="minMax"/>
        </c:scaling>
        <c:delete val="0"/>
        <c:axPos val="l"/>
        <c:majorGridlines/>
        <c:numFmt formatCode="Standard" sourceLinked="1"/>
        <c:majorTickMark val="out"/>
        <c:minorTickMark val="none"/>
        <c:tickLblPos val="nextTo"/>
        <c:crossAx val="119587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"Ertrag"</c:f>
          <c:strCache>
            <c:ptCount val="1"/>
            <c:pt idx="0">
              <c:v>Ertrag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Geschäftsbereich A</c:v>
          </c:tx>
          <c:spPr>
            <a:solidFill>
              <a:srgbClr val="0070C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"/>
          <c:order val="1"/>
          <c:tx>
            <c:v>Geschäftsbereich B</c:v>
          </c:tx>
          <c:spPr>
            <a:solidFill>
              <a:srgbClr val="FFC00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2"/>
          <c:order val="2"/>
          <c:tx>
            <c:v>Geschäftsbereich C</c:v>
          </c:tx>
          <c:spPr>
            <a:solidFill>
              <a:srgbClr val="FFFF0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0</c:v>
              </c:pt>
              <c:pt idx="2">
                <c:v>25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3"/>
          <c:order val="3"/>
          <c:tx>
            <c:v>Geschäftsbereich D</c:v>
          </c:tx>
          <c:spPr>
            <a:solidFill>
              <a:srgbClr val="92D05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18</c:v>
              </c:pt>
              <c:pt idx="4">
                <c:v>0</c:v>
              </c:pt>
            </c:numLit>
          </c:val>
        </c:ser>
        <c:ser>
          <c:idx val="4"/>
          <c:order val="4"/>
          <c:tx>
            <c:v>Geschäftsbereich E</c:v>
          </c:tx>
          <c:spPr>
            <a:solidFill>
              <a:srgbClr val="00B0F0"/>
            </a:solidFill>
          </c:spPr>
          <c:invertIfNegative val="0"/>
          <c:cat>
            <c:strLit>
              <c:ptCount val="5"/>
              <c:pt idx="0">
                <c:v>Geschäftsbereich A</c:v>
              </c:pt>
              <c:pt idx="1">
                <c:v>Geschäftsbereich B</c:v>
              </c:pt>
              <c:pt idx="2">
                <c:v>Geschäftsbereich C</c:v>
              </c:pt>
              <c:pt idx="3">
                <c:v>Geschäftsbereich D</c:v>
              </c:pt>
              <c:pt idx="4">
                <c:v>Geschäftsbereich E</c:v>
              </c:pt>
            </c:strLit>
          </c:cat>
          <c:val>
            <c:numLit>
              <c:formatCode>Standard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52320"/>
        <c:axId val="120953856"/>
      </c:barChart>
      <c:catAx>
        <c:axId val="120952320"/>
        <c:scaling>
          <c:orientation val="minMax"/>
        </c:scaling>
        <c:delete val="0"/>
        <c:axPos val="b"/>
        <c:majorTickMark val="none"/>
        <c:minorTickMark val="none"/>
        <c:tickLblPos val="none"/>
        <c:crossAx val="120953856"/>
        <c:crosses val="autoZero"/>
        <c:auto val="1"/>
        <c:lblAlgn val="ctr"/>
        <c:lblOffset val="100"/>
        <c:noMultiLvlLbl val="0"/>
      </c:catAx>
      <c:valAx>
        <c:axId val="120953856"/>
        <c:scaling>
          <c:orientation val="minMax"/>
        </c:scaling>
        <c:delete val="0"/>
        <c:axPos val="l"/>
        <c:majorGridlines/>
        <c:numFmt formatCode="Standard" sourceLinked="1"/>
        <c:majorTickMark val="out"/>
        <c:minorTickMark val="none"/>
        <c:tickLblPos val="nextTo"/>
        <c:crossAx val="120952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371929</xdr:colOff>
      <xdr:row>3</xdr:row>
      <xdr:rowOff>28576</xdr:rowOff>
    </xdr:from>
    <xdr:to>
      <xdr:col>30</xdr:col>
      <xdr:colOff>323850</xdr:colOff>
      <xdr:row>31</xdr:row>
      <xdr:rowOff>133350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119062</xdr:rowOff>
    </xdr:from>
    <xdr:to>
      <xdr:col>7</xdr:col>
      <xdr:colOff>238125</xdr:colOff>
      <xdr:row>30</xdr:row>
      <xdr:rowOff>4762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15</xdr:row>
      <xdr:rowOff>142875</xdr:rowOff>
    </xdr:from>
    <xdr:to>
      <xdr:col>16</xdr:col>
      <xdr:colOff>0</xdr:colOff>
      <xdr:row>30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lus.google.com/107048744275438760860/pos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0"/>
  <sheetViews>
    <sheetView zoomScaleNormal="100" workbookViewId="0">
      <selection activeCell="R26" sqref="R26"/>
    </sheetView>
  </sheetViews>
  <sheetFormatPr baseColWidth="10" defaultColWidth="9.140625" defaultRowHeight="15" x14ac:dyDescent="0.25"/>
  <cols>
    <col min="1" max="1" width="3.85546875" style="1" customWidth="1"/>
    <col min="2" max="3" width="4.42578125" style="1" customWidth="1"/>
    <col min="4" max="4" width="21.28515625" style="1" customWidth="1"/>
    <col min="5" max="6" width="16.7109375" style="1" customWidth="1"/>
    <col min="7" max="7" width="10.7109375" style="1" customWidth="1"/>
    <col min="8" max="30" width="2.7109375" style="1" customWidth="1"/>
    <col min="31" max="16384" width="9.140625" style="1"/>
  </cols>
  <sheetData>
    <row r="1" spans="2:30" ht="3.95" customHeight="1" x14ac:dyDescent="0.25"/>
    <row r="2" spans="2:30" ht="3.95" customHeight="1" x14ac:dyDescent="0.25"/>
    <row r="3" spans="2:30" ht="3.95" customHeight="1" x14ac:dyDescent="0.25"/>
    <row r="4" spans="2:30" ht="3.95" customHeight="1" x14ac:dyDescent="0.25">
      <c r="E4" s="4"/>
      <c r="F4" s="4"/>
    </row>
    <row r="5" spans="2:30" ht="92.25" customHeight="1" x14ac:dyDescent="0.25">
      <c r="B5" s="7"/>
      <c r="C5" s="7"/>
      <c r="D5" s="8" t="s">
        <v>31</v>
      </c>
      <c r="E5" s="10" t="s">
        <v>24</v>
      </c>
      <c r="F5" s="10" t="s">
        <v>25</v>
      </c>
      <c r="H5" s="19"/>
      <c r="I5" s="20" t="s">
        <v>1</v>
      </c>
      <c r="J5" s="21" t="s">
        <v>0</v>
      </c>
      <c r="K5" s="22" t="str">
        <f>D6</f>
        <v>Geschäftsbereich A</v>
      </c>
      <c r="L5" s="22" t="str">
        <f>D7</f>
        <v>Geschäftsbereich B</v>
      </c>
      <c r="M5" s="22" t="str">
        <f>D8</f>
        <v>Geschäftsbereich C</v>
      </c>
      <c r="N5" s="22" t="str">
        <f>D9</f>
        <v>Geschäftsbereich D</v>
      </c>
      <c r="O5" s="22" t="str">
        <f>D10</f>
        <v>Geschäftsbereich E</v>
      </c>
      <c r="P5" s="22" t="str">
        <f>D11</f>
        <v>none</v>
      </c>
      <c r="Q5" s="22" t="str">
        <f>D12</f>
        <v>none</v>
      </c>
      <c r="R5" s="22" t="str">
        <f>D13</f>
        <v>none</v>
      </c>
      <c r="S5" s="22" t="str">
        <f>D14</f>
        <v>none</v>
      </c>
      <c r="T5" s="22" t="str">
        <f>D15</f>
        <v>none</v>
      </c>
      <c r="U5" s="22" t="str">
        <f>D21</f>
        <v>Border right &amp; top</v>
      </c>
      <c r="V5" s="12"/>
      <c r="W5" s="12"/>
      <c r="Y5" s="24" t="s">
        <v>2</v>
      </c>
      <c r="Z5" s="24" t="s">
        <v>3</v>
      </c>
      <c r="AA5" s="24" t="s">
        <v>4</v>
      </c>
      <c r="AB5" s="24" t="s">
        <v>5</v>
      </c>
      <c r="AC5" s="24" t="s">
        <v>6</v>
      </c>
      <c r="AD5" s="24" t="s">
        <v>7</v>
      </c>
    </row>
    <row r="6" spans="2:30" x14ac:dyDescent="0.25">
      <c r="B6" s="7">
        <v>1</v>
      </c>
      <c r="C6" s="35"/>
      <c r="D6" s="7" t="s">
        <v>26</v>
      </c>
      <c r="E6" s="3">
        <v>20</v>
      </c>
      <c r="F6" s="3">
        <v>35</v>
      </c>
      <c r="H6" s="41" t="str">
        <f>D6</f>
        <v>Geschäftsbereich A</v>
      </c>
      <c r="I6" s="17">
        <v>0</v>
      </c>
      <c r="J6" s="17">
        <v>0</v>
      </c>
      <c r="K6" s="17">
        <f>F6</f>
        <v>35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5"/>
      <c r="W6" s="5"/>
      <c r="Y6" s="17"/>
      <c r="Z6" s="17"/>
      <c r="AA6" s="17">
        <v>0</v>
      </c>
      <c r="AB6" s="17">
        <f>AB16</f>
        <v>75</v>
      </c>
      <c r="AC6" s="17">
        <v>0</v>
      </c>
      <c r="AD6" s="17">
        <f>AD16</f>
        <v>103</v>
      </c>
    </row>
    <row r="7" spans="2:30" x14ac:dyDescent="0.25">
      <c r="B7" s="7">
        <v>2</v>
      </c>
      <c r="C7" s="36"/>
      <c r="D7" s="7" t="s">
        <v>27</v>
      </c>
      <c r="E7" s="3">
        <v>8</v>
      </c>
      <c r="F7" s="3">
        <v>12</v>
      </c>
      <c r="H7" s="41"/>
      <c r="I7" s="17">
        <f>I6+E6</f>
        <v>20</v>
      </c>
      <c r="J7" s="17">
        <v>0</v>
      </c>
      <c r="K7" s="17">
        <f>F6</f>
        <v>35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5"/>
      <c r="W7" s="5"/>
      <c r="Y7" s="17">
        <f t="shared" ref="Y7:Z16" si="0">E6</f>
        <v>20</v>
      </c>
      <c r="Z7" s="17">
        <f t="shared" si="0"/>
        <v>35</v>
      </c>
      <c r="AA7" s="17">
        <v>0</v>
      </c>
      <c r="AB7" s="17">
        <f>AA7+Y7</f>
        <v>20</v>
      </c>
      <c r="AC7" s="17">
        <v>0</v>
      </c>
      <c r="AD7" s="17">
        <f>AC7+Z7</f>
        <v>35</v>
      </c>
    </row>
    <row r="8" spans="2:30" x14ac:dyDescent="0.25">
      <c r="B8" s="7">
        <v>3</v>
      </c>
      <c r="C8" s="37"/>
      <c r="D8" s="7" t="s">
        <v>28</v>
      </c>
      <c r="E8" s="3">
        <v>20</v>
      </c>
      <c r="F8" s="3">
        <v>18</v>
      </c>
      <c r="H8" s="41" t="str">
        <f>D7</f>
        <v>Geschäftsbereich B</v>
      </c>
      <c r="I8" s="17">
        <f>I7</f>
        <v>20</v>
      </c>
      <c r="J8" s="17">
        <f>F6</f>
        <v>35</v>
      </c>
      <c r="K8" s="17">
        <v>0</v>
      </c>
      <c r="L8" s="17">
        <f>F7</f>
        <v>12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5"/>
      <c r="W8" s="5"/>
      <c r="Y8" s="17">
        <f t="shared" si="0"/>
        <v>8</v>
      </c>
      <c r="Z8" s="17">
        <f t="shared" si="0"/>
        <v>12</v>
      </c>
      <c r="AA8" s="17">
        <f>AB7</f>
        <v>20</v>
      </c>
      <c r="AB8" s="17">
        <f>AA8+Y8</f>
        <v>28</v>
      </c>
      <c r="AC8" s="17">
        <f>AD7</f>
        <v>35</v>
      </c>
      <c r="AD8" s="17">
        <f>AC8+Z8</f>
        <v>47</v>
      </c>
    </row>
    <row r="9" spans="2:30" x14ac:dyDescent="0.25">
      <c r="B9" s="7">
        <v>4</v>
      </c>
      <c r="C9" s="34"/>
      <c r="D9" s="7" t="s">
        <v>29</v>
      </c>
      <c r="E9" s="3">
        <v>15</v>
      </c>
      <c r="F9" s="3">
        <v>25</v>
      </c>
      <c r="H9" s="41"/>
      <c r="I9" s="17">
        <f>I8+E7</f>
        <v>28</v>
      </c>
      <c r="J9" s="17">
        <f>F6</f>
        <v>35</v>
      </c>
      <c r="K9" s="17">
        <v>0</v>
      </c>
      <c r="L9" s="17">
        <f>F7</f>
        <v>12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5"/>
      <c r="W9" s="5"/>
      <c r="Y9" s="17">
        <f t="shared" si="0"/>
        <v>20</v>
      </c>
      <c r="Z9" s="17">
        <f t="shared" si="0"/>
        <v>18</v>
      </c>
      <c r="AA9" s="17">
        <f t="shared" ref="AA9:AA17" si="1">AB8</f>
        <v>28</v>
      </c>
      <c r="AB9" s="17">
        <f t="shared" ref="AB9:AB16" si="2">AA9+Y9</f>
        <v>48</v>
      </c>
      <c r="AC9" s="17">
        <f t="shared" ref="AC9:AC17" si="3">AD8</f>
        <v>47</v>
      </c>
      <c r="AD9" s="17">
        <f t="shared" ref="AD9:AD16" si="4">AC9+Z9</f>
        <v>65</v>
      </c>
    </row>
    <row r="10" spans="2:30" x14ac:dyDescent="0.25">
      <c r="B10" s="7">
        <v>5</v>
      </c>
      <c r="C10" s="38"/>
      <c r="D10" s="7" t="s">
        <v>30</v>
      </c>
      <c r="E10" s="3">
        <v>12</v>
      </c>
      <c r="F10" s="3">
        <v>13</v>
      </c>
      <c r="H10" s="41" t="str">
        <f>D8</f>
        <v>Geschäftsbereich C</v>
      </c>
      <c r="I10" s="17">
        <f>I9</f>
        <v>28</v>
      </c>
      <c r="J10" s="17">
        <f>J8+L8</f>
        <v>47</v>
      </c>
      <c r="K10" s="17">
        <v>0</v>
      </c>
      <c r="L10" s="17">
        <v>0</v>
      </c>
      <c r="M10" s="17">
        <f>F8</f>
        <v>18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5"/>
      <c r="W10" s="5"/>
      <c r="Y10" s="17">
        <f t="shared" si="0"/>
        <v>15</v>
      </c>
      <c r="Z10" s="17">
        <f t="shared" si="0"/>
        <v>25</v>
      </c>
      <c r="AA10" s="17">
        <f t="shared" si="1"/>
        <v>48</v>
      </c>
      <c r="AB10" s="17">
        <f t="shared" si="2"/>
        <v>63</v>
      </c>
      <c r="AC10" s="17">
        <f t="shared" si="3"/>
        <v>65</v>
      </c>
      <c r="AD10" s="17">
        <f t="shared" si="4"/>
        <v>90</v>
      </c>
    </row>
    <row r="11" spans="2:30" ht="6.75" customHeight="1" x14ac:dyDescent="0.25">
      <c r="B11" s="27">
        <v>6</v>
      </c>
      <c r="C11" s="27"/>
      <c r="D11" s="27" t="s">
        <v>20</v>
      </c>
      <c r="E11" s="28">
        <v>0</v>
      </c>
      <c r="F11" s="28">
        <v>0</v>
      </c>
      <c r="H11" s="41"/>
      <c r="I11" s="17">
        <f>I10+E8</f>
        <v>48</v>
      </c>
      <c r="J11" s="17">
        <f>J9+L9</f>
        <v>47</v>
      </c>
      <c r="K11" s="17">
        <v>0</v>
      </c>
      <c r="L11" s="17">
        <v>0</v>
      </c>
      <c r="M11" s="17">
        <f>F8</f>
        <v>18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5"/>
      <c r="W11" s="5"/>
      <c r="Y11" s="17">
        <f t="shared" si="0"/>
        <v>12</v>
      </c>
      <c r="Z11" s="17">
        <f t="shared" si="0"/>
        <v>13</v>
      </c>
      <c r="AA11" s="17">
        <f t="shared" si="1"/>
        <v>63</v>
      </c>
      <c r="AB11" s="17">
        <f t="shared" si="2"/>
        <v>75</v>
      </c>
      <c r="AC11" s="17">
        <f t="shared" si="3"/>
        <v>90</v>
      </c>
      <c r="AD11" s="17">
        <f t="shared" si="4"/>
        <v>103</v>
      </c>
    </row>
    <row r="12" spans="2:30" ht="6.75" customHeight="1" x14ac:dyDescent="0.25">
      <c r="B12" s="19">
        <v>7</v>
      </c>
      <c r="C12" s="19"/>
      <c r="D12" s="19" t="s">
        <v>20</v>
      </c>
      <c r="E12" s="29">
        <v>0</v>
      </c>
      <c r="F12" s="29">
        <v>0</v>
      </c>
      <c r="H12" s="41" t="str">
        <f>D9</f>
        <v>Geschäftsbereich D</v>
      </c>
      <c r="I12" s="17">
        <f>I11</f>
        <v>48</v>
      </c>
      <c r="J12" s="17">
        <f>J10+M10</f>
        <v>65</v>
      </c>
      <c r="K12" s="17">
        <v>0</v>
      </c>
      <c r="L12" s="17">
        <v>0</v>
      </c>
      <c r="M12" s="17">
        <v>0</v>
      </c>
      <c r="N12" s="17">
        <f>F9</f>
        <v>25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5"/>
      <c r="W12" s="5"/>
      <c r="Y12" s="17">
        <f t="shared" si="0"/>
        <v>0</v>
      </c>
      <c r="Z12" s="17">
        <f t="shared" si="0"/>
        <v>0</v>
      </c>
      <c r="AA12" s="17">
        <f t="shared" si="1"/>
        <v>75</v>
      </c>
      <c r="AB12" s="17">
        <f t="shared" si="2"/>
        <v>75</v>
      </c>
      <c r="AC12" s="17">
        <f t="shared" si="3"/>
        <v>103</v>
      </c>
      <c r="AD12" s="17">
        <f t="shared" si="4"/>
        <v>103</v>
      </c>
    </row>
    <row r="13" spans="2:30" ht="6.75" customHeight="1" x14ac:dyDescent="0.25">
      <c r="B13" s="19">
        <v>8</v>
      </c>
      <c r="C13" s="19"/>
      <c r="D13" s="19" t="s">
        <v>20</v>
      </c>
      <c r="E13" s="29">
        <v>0</v>
      </c>
      <c r="F13" s="29">
        <v>0</v>
      </c>
      <c r="H13" s="41"/>
      <c r="I13" s="17">
        <f>I12+E9</f>
        <v>63</v>
      </c>
      <c r="J13" s="17">
        <f>J11+M11</f>
        <v>65</v>
      </c>
      <c r="K13" s="17">
        <v>0</v>
      </c>
      <c r="L13" s="17">
        <v>0</v>
      </c>
      <c r="M13" s="17">
        <v>0</v>
      </c>
      <c r="N13" s="17">
        <f>F9</f>
        <v>25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5"/>
      <c r="W13" s="5"/>
      <c r="Y13" s="17">
        <f t="shared" si="0"/>
        <v>0</v>
      </c>
      <c r="Z13" s="17">
        <f t="shared" si="0"/>
        <v>0</v>
      </c>
      <c r="AA13" s="17">
        <f t="shared" si="1"/>
        <v>75</v>
      </c>
      <c r="AB13" s="17">
        <f t="shared" si="2"/>
        <v>75</v>
      </c>
      <c r="AC13" s="17">
        <f t="shared" si="3"/>
        <v>103</v>
      </c>
      <c r="AD13" s="17">
        <f t="shared" si="4"/>
        <v>103</v>
      </c>
    </row>
    <row r="14" spans="2:30" ht="6.75" customHeight="1" x14ac:dyDescent="0.25">
      <c r="B14" s="19">
        <v>9</v>
      </c>
      <c r="C14" s="19"/>
      <c r="D14" s="19" t="s">
        <v>20</v>
      </c>
      <c r="E14" s="29">
        <v>0</v>
      </c>
      <c r="F14" s="29">
        <v>0</v>
      </c>
      <c r="H14" s="41" t="str">
        <f>D10</f>
        <v>Geschäftsbereich E</v>
      </c>
      <c r="I14" s="17">
        <f>I13</f>
        <v>63</v>
      </c>
      <c r="J14" s="17">
        <f>J12+N12</f>
        <v>90</v>
      </c>
      <c r="K14" s="17">
        <v>0</v>
      </c>
      <c r="L14" s="17">
        <v>0</v>
      </c>
      <c r="M14" s="17">
        <v>0</v>
      </c>
      <c r="N14" s="17">
        <v>0</v>
      </c>
      <c r="O14" s="17">
        <f>F10</f>
        <v>13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5"/>
      <c r="W14" s="5"/>
      <c r="Y14" s="17">
        <f t="shared" si="0"/>
        <v>0</v>
      </c>
      <c r="Z14" s="17">
        <f t="shared" si="0"/>
        <v>0</v>
      </c>
      <c r="AA14" s="17">
        <f t="shared" si="1"/>
        <v>75</v>
      </c>
      <c r="AB14" s="17">
        <f t="shared" si="2"/>
        <v>75</v>
      </c>
      <c r="AC14" s="17">
        <f t="shared" si="3"/>
        <v>103</v>
      </c>
      <c r="AD14" s="17">
        <f t="shared" si="4"/>
        <v>103</v>
      </c>
    </row>
    <row r="15" spans="2:30" ht="6.75" customHeight="1" x14ac:dyDescent="0.25">
      <c r="B15" s="19">
        <v>10</v>
      </c>
      <c r="C15" s="19"/>
      <c r="D15" s="19" t="s">
        <v>20</v>
      </c>
      <c r="E15" s="29">
        <v>0</v>
      </c>
      <c r="F15" s="29">
        <v>0</v>
      </c>
      <c r="H15" s="41"/>
      <c r="I15" s="17">
        <f>I14+E10</f>
        <v>75</v>
      </c>
      <c r="J15" s="17">
        <f>J13+N13</f>
        <v>90</v>
      </c>
      <c r="K15" s="17">
        <v>0</v>
      </c>
      <c r="L15" s="17">
        <v>0</v>
      </c>
      <c r="M15" s="17">
        <v>0</v>
      </c>
      <c r="N15" s="17">
        <v>0</v>
      </c>
      <c r="O15" s="17">
        <f>F10</f>
        <v>13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5"/>
      <c r="W15" s="5"/>
      <c r="Y15" s="17">
        <f t="shared" si="0"/>
        <v>0</v>
      </c>
      <c r="Z15" s="17">
        <f t="shared" si="0"/>
        <v>0</v>
      </c>
      <c r="AA15" s="17">
        <f t="shared" si="1"/>
        <v>75</v>
      </c>
      <c r="AB15" s="17">
        <f t="shared" si="2"/>
        <v>75</v>
      </c>
      <c r="AC15" s="17">
        <f t="shared" si="3"/>
        <v>103</v>
      </c>
      <c r="AD15" s="17">
        <f t="shared" si="4"/>
        <v>103</v>
      </c>
    </row>
    <row r="16" spans="2:30" ht="6.75" customHeight="1" x14ac:dyDescent="0.25">
      <c r="B16" s="5"/>
      <c r="C16" s="5"/>
      <c r="D16" s="5"/>
      <c r="E16" s="5"/>
      <c r="F16" s="5"/>
      <c r="H16" s="41" t="str">
        <f>D11</f>
        <v>none</v>
      </c>
      <c r="I16" s="17">
        <f>I15</f>
        <v>75</v>
      </c>
      <c r="J16" s="17">
        <f>J14+O14</f>
        <v>103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F11</f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5"/>
      <c r="W16" s="5"/>
      <c r="Y16" s="17">
        <f t="shared" si="0"/>
        <v>0</v>
      </c>
      <c r="Z16" s="17">
        <f t="shared" si="0"/>
        <v>0</v>
      </c>
      <c r="AA16" s="17">
        <f t="shared" si="1"/>
        <v>75</v>
      </c>
      <c r="AB16" s="17">
        <f t="shared" si="2"/>
        <v>75</v>
      </c>
      <c r="AC16" s="17">
        <f t="shared" si="3"/>
        <v>103</v>
      </c>
      <c r="AD16" s="17">
        <f t="shared" si="4"/>
        <v>103</v>
      </c>
    </row>
    <row r="17" spans="2:34" s="32" customFormat="1" ht="15" customHeight="1" x14ac:dyDescent="0.25">
      <c r="B17" s="31"/>
      <c r="C17" s="31"/>
      <c r="D17" s="39" t="s">
        <v>23</v>
      </c>
      <c r="E17" s="3">
        <f>SUM(E6:E15)</f>
        <v>75</v>
      </c>
      <c r="F17" s="3">
        <f>SUM(F6:F15)</f>
        <v>103</v>
      </c>
      <c r="H17" s="41"/>
      <c r="I17" s="33">
        <f>I16+E11</f>
        <v>75</v>
      </c>
      <c r="J17" s="33">
        <f>J15+O15</f>
        <v>103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f>F11</f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1"/>
      <c r="W17" s="31"/>
      <c r="Y17" s="33"/>
      <c r="Z17" s="33"/>
      <c r="AA17" s="33">
        <f t="shared" si="1"/>
        <v>75</v>
      </c>
      <c r="AB17" s="33"/>
      <c r="AC17" s="33">
        <f t="shared" si="3"/>
        <v>103</v>
      </c>
      <c r="AD17" s="33"/>
    </row>
    <row r="18" spans="2:34" ht="6.75" customHeight="1" x14ac:dyDescent="0.25">
      <c r="B18" s="5"/>
      <c r="C18" s="5"/>
      <c r="D18" s="19"/>
      <c r="E18" s="19"/>
      <c r="F18" s="19"/>
      <c r="H18" s="41" t="str">
        <f>D12</f>
        <v>none</v>
      </c>
      <c r="I18" s="17">
        <f>I17</f>
        <v>75</v>
      </c>
      <c r="J18" s="17">
        <f>J16+P16</f>
        <v>103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F12</f>
        <v>0</v>
      </c>
      <c r="R18" s="17">
        <v>0</v>
      </c>
      <c r="S18" s="17">
        <v>0</v>
      </c>
      <c r="T18" s="17">
        <v>0</v>
      </c>
      <c r="U18" s="17">
        <v>0</v>
      </c>
      <c r="V18" s="5"/>
      <c r="W18" s="5"/>
      <c r="Y18" s="14"/>
      <c r="Z18" s="14"/>
      <c r="AA18" s="14"/>
      <c r="AB18" s="14"/>
      <c r="AC18" s="14"/>
      <c r="AD18" s="14"/>
    </row>
    <row r="19" spans="2:34" ht="6.75" customHeight="1" x14ac:dyDescent="0.25">
      <c r="B19" s="5"/>
      <c r="C19" s="5"/>
      <c r="D19" s="19"/>
      <c r="E19" s="19"/>
      <c r="F19" s="19"/>
      <c r="H19" s="41"/>
      <c r="I19" s="17">
        <f>I18+E12</f>
        <v>75</v>
      </c>
      <c r="J19" s="17">
        <f>J17+P17</f>
        <v>103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F12</f>
        <v>0</v>
      </c>
      <c r="R19" s="17">
        <v>0</v>
      </c>
      <c r="S19" s="17">
        <v>0</v>
      </c>
      <c r="T19" s="17">
        <v>0</v>
      </c>
      <c r="U19" s="17">
        <v>0</v>
      </c>
      <c r="V19" s="5"/>
      <c r="W19" s="5"/>
      <c r="Y19" s="11"/>
      <c r="Z19" s="11"/>
      <c r="AA19" s="11"/>
      <c r="AB19" s="11"/>
      <c r="AC19" s="11"/>
      <c r="AD19" s="11"/>
    </row>
    <row r="20" spans="2:34" ht="6.75" customHeight="1" x14ac:dyDescent="0.25">
      <c r="B20" s="5"/>
      <c r="C20" s="5"/>
      <c r="D20" s="19"/>
      <c r="E20" s="20" t="s">
        <v>1</v>
      </c>
      <c r="F20" s="20" t="s">
        <v>14</v>
      </c>
      <c r="H20" s="41" t="str">
        <f>D13</f>
        <v>none</v>
      </c>
      <c r="I20" s="17">
        <f>I19</f>
        <v>75</v>
      </c>
      <c r="J20" s="17">
        <f>J18+Q18</f>
        <v>103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F13</f>
        <v>0</v>
      </c>
      <c r="S20" s="17">
        <v>0</v>
      </c>
      <c r="T20" s="17">
        <v>0</v>
      </c>
      <c r="U20" s="17">
        <v>0</v>
      </c>
      <c r="V20" s="5"/>
      <c r="W20" s="5"/>
      <c r="Y20" s="11"/>
      <c r="Z20" s="11"/>
      <c r="AA20" s="11"/>
      <c r="AB20" s="11"/>
      <c r="AC20" s="11"/>
      <c r="AD20" s="11"/>
    </row>
    <row r="21" spans="2:34" s="32" customFormat="1" ht="15" customHeight="1" x14ac:dyDescent="0.25">
      <c r="B21" s="31"/>
      <c r="C21" s="31"/>
      <c r="D21" s="2" t="s">
        <v>22</v>
      </c>
      <c r="E21" s="40">
        <v>45</v>
      </c>
      <c r="F21" s="40">
        <v>0</v>
      </c>
      <c r="H21" s="41"/>
      <c r="I21" s="33">
        <f>I20+E13</f>
        <v>75</v>
      </c>
      <c r="J21" s="33">
        <f>J19+Q19</f>
        <v>103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f>F13</f>
        <v>0</v>
      </c>
      <c r="S21" s="33">
        <v>0</v>
      </c>
      <c r="T21" s="33">
        <v>0</v>
      </c>
      <c r="U21" s="33">
        <v>0</v>
      </c>
      <c r="V21" s="31"/>
      <c r="W21" s="31"/>
      <c r="Y21" s="33" t="s">
        <v>21</v>
      </c>
      <c r="Z21" s="33"/>
      <c r="AA21" s="33">
        <v>0</v>
      </c>
      <c r="AB21" s="33">
        <f>AB16</f>
        <v>75</v>
      </c>
      <c r="AC21" s="33">
        <v>0</v>
      </c>
      <c r="AD21" s="33">
        <f>AD16</f>
        <v>103</v>
      </c>
    </row>
    <row r="22" spans="2:34" ht="6.75" customHeight="1" x14ac:dyDescent="0.25">
      <c r="H22" s="41" t="str">
        <f>D14</f>
        <v>none</v>
      </c>
      <c r="I22" s="17">
        <f>I21</f>
        <v>75</v>
      </c>
      <c r="J22" s="17">
        <f>J20+R20</f>
        <v>103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F14</f>
        <v>0</v>
      </c>
      <c r="T22" s="17">
        <v>0</v>
      </c>
      <c r="U22" s="17">
        <v>0</v>
      </c>
      <c r="V22" s="5"/>
      <c r="W22" s="5"/>
      <c r="Y22" s="11"/>
      <c r="Z22" s="11"/>
      <c r="AA22" s="11"/>
      <c r="AB22" s="11"/>
      <c r="AC22" s="11"/>
      <c r="AD22" s="11"/>
    </row>
    <row r="23" spans="2:34" x14ac:dyDescent="0.25">
      <c r="D23" s="25" t="s">
        <v>32</v>
      </c>
      <c r="E23" s="9"/>
      <c r="H23" s="41"/>
      <c r="I23" s="17">
        <f>I22+E14</f>
        <v>75</v>
      </c>
      <c r="J23" s="17">
        <f>J21+R21</f>
        <v>103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F14</f>
        <v>0</v>
      </c>
      <c r="T23" s="17">
        <v>0</v>
      </c>
      <c r="U23" s="17">
        <v>0</v>
      </c>
      <c r="V23" s="5"/>
      <c r="W23" s="5"/>
      <c r="Y23" s="14"/>
      <c r="Z23" s="14"/>
      <c r="AA23" s="14"/>
      <c r="AB23" s="14"/>
      <c r="AC23" s="14"/>
      <c r="AD23" s="14"/>
    </row>
    <row r="24" spans="2:34" x14ac:dyDescent="0.25">
      <c r="H24" s="41" t="str">
        <f>D15</f>
        <v>none</v>
      </c>
      <c r="I24" s="17">
        <f>I23</f>
        <v>75</v>
      </c>
      <c r="J24" s="17">
        <f>J22+S22</f>
        <v>103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F15</f>
        <v>0</v>
      </c>
      <c r="U24" s="17">
        <v>0</v>
      </c>
      <c r="V24" s="5"/>
      <c r="W24" s="5"/>
      <c r="Y24" s="11"/>
      <c r="Z24" s="11"/>
      <c r="AA24" s="11"/>
      <c r="AB24" s="11"/>
      <c r="AC24" s="11"/>
      <c r="AD24" s="11"/>
    </row>
    <row r="25" spans="2:34" x14ac:dyDescent="0.25">
      <c r="D25" s="1" t="s">
        <v>8</v>
      </c>
      <c r="H25" s="41"/>
      <c r="I25" s="17">
        <f>I24+E15</f>
        <v>75</v>
      </c>
      <c r="J25" s="17">
        <f>J23+S23</f>
        <v>103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F15</f>
        <v>0</v>
      </c>
      <c r="U25" s="17">
        <v>0</v>
      </c>
      <c r="V25" s="5"/>
      <c r="W25" s="5"/>
      <c r="Y25" s="11"/>
      <c r="Z25" s="11"/>
      <c r="AA25" s="11"/>
      <c r="AB25" s="11"/>
      <c r="AC25" s="11"/>
      <c r="AD25" s="11"/>
    </row>
    <row r="26" spans="2:34" x14ac:dyDescent="0.25">
      <c r="H26" s="41" t="str">
        <f>D21</f>
        <v>Border right &amp; top</v>
      </c>
      <c r="I26" s="17">
        <f>I25</f>
        <v>75</v>
      </c>
      <c r="J26" s="17">
        <f>J24+T24</f>
        <v>103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f>F21</f>
        <v>0</v>
      </c>
      <c r="V26" s="5"/>
      <c r="W26" s="5"/>
      <c r="Y26" s="15"/>
      <c r="Z26" s="11"/>
      <c r="AA26" s="11"/>
      <c r="AB26" s="11"/>
      <c r="AC26" s="11"/>
      <c r="AD26" s="11"/>
    </row>
    <row r="27" spans="2:34" x14ac:dyDescent="0.25">
      <c r="D27" s="1" t="s">
        <v>9</v>
      </c>
      <c r="H27" s="41"/>
      <c r="I27" s="17">
        <f>I26+E21</f>
        <v>120</v>
      </c>
      <c r="J27" s="17">
        <f>J25+T25</f>
        <v>103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f>F21</f>
        <v>0</v>
      </c>
      <c r="V27" s="5"/>
      <c r="W27" s="5"/>
    </row>
    <row r="28" spans="2:34" x14ac:dyDescent="0.25">
      <c r="D28" s="1" t="s">
        <v>13</v>
      </c>
      <c r="H28" s="23"/>
      <c r="I28" s="17">
        <f>I27</f>
        <v>120</v>
      </c>
      <c r="J28" s="17">
        <f>J27</f>
        <v>103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f>F21</f>
        <v>0</v>
      </c>
      <c r="V28" s="5"/>
      <c r="W28" s="5"/>
    </row>
    <row r="29" spans="2:34" x14ac:dyDescent="0.25">
      <c r="D29" s="1" t="s">
        <v>10</v>
      </c>
      <c r="H29" s="18"/>
      <c r="I29" s="6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F29" s="11"/>
      <c r="AH29" s="11"/>
    </row>
    <row r="30" spans="2:34" x14ac:dyDescent="0.25">
      <c r="D30" s="1" t="s">
        <v>11</v>
      </c>
      <c r="H30" s="16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34" x14ac:dyDescent="0.25">
      <c r="D31" s="9" t="s">
        <v>12</v>
      </c>
      <c r="H31" s="16"/>
      <c r="I31" s="6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34" x14ac:dyDescent="0.25">
      <c r="H32" s="1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4:27" x14ac:dyDescent="0.25">
      <c r="D33" s="1" t="s">
        <v>18</v>
      </c>
      <c r="E33" s="9" t="s">
        <v>15</v>
      </c>
      <c r="F33" s="9" t="s">
        <v>16</v>
      </c>
      <c r="H33" s="16"/>
      <c r="I33" s="6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4:27" x14ac:dyDescent="0.25">
      <c r="D34" s="26" t="s">
        <v>19</v>
      </c>
      <c r="E34" s="9" t="s">
        <v>17</v>
      </c>
      <c r="H34" s="16"/>
      <c r="I34" s="6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4:27" x14ac:dyDescent="0.25">
      <c r="H35" s="16"/>
      <c r="I35" s="6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4:27" x14ac:dyDescent="0.25">
      <c r="H36" s="16"/>
      <c r="I36" s="6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4:27" x14ac:dyDescent="0.25">
      <c r="H37" s="16"/>
      <c r="I37" s="6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4:27" x14ac:dyDescent="0.25">
      <c r="H38" s="16"/>
      <c r="I38" s="6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3"/>
    </row>
    <row r="39" spans="4:27" x14ac:dyDescent="0.25">
      <c r="H39" s="16"/>
      <c r="I39" s="6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3"/>
    </row>
    <row r="40" spans="4:27" x14ac:dyDescent="0.25">
      <c r="H40" s="5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3"/>
    </row>
  </sheetData>
  <mergeCells count="11">
    <mergeCell ref="H16:H17"/>
    <mergeCell ref="H6:H7"/>
    <mergeCell ref="H8:H9"/>
    <mergeCell ref="H10:H11"/>
    <mergeCell ref="H12:H13"/>
    <mergeCell ref="H14:H15"/>
    <mergeCell ref="H18:H19"/>
    <mergeCell ref="H20:H21"/>
    <mergeCell ref="H22:H23"/>
    <mergeCell ref="H24:H25"/>
    <mergeCell ref="H26:H27"/>
  </mergeCells>
  <hyperlinks>
    <hyperlink ref="D31" r:id="rId1"/>
    <hyperlink ref="E33" r:id="rId2"/>
    <hyperlink ref="F33" r:id="rId3"/>
    <hyperlink ref="E34" r:id="rId4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5"/>
  <headerFooter>
    <oddFooter>&amp;L&amp;F&amp;R&amp;A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D9:O15"/>
  <sheetViews>
    <sheetView tabSelected="1" workbookViewId="0">
      <selection activeCell="E5" sqref="E5"/>
    </sheetView>
  </sheetViews>
  <sheetFormatPr baseColWidth="10" defaultRowHeight="15" x14ac:dyDescent="0.25"/>
  <cols>
    <col min="1" max="2" width="11.42578125" style="1"/>
    <col min="3" max="18" width="8.7109375" style="1" customWidth="1"/>
    <col min="19" max="16384" width="11.42578125" style="1"/>
  </cols>
  <sheetData>
    <row r="9" spans="4:15" x14ac:dyDescent="0.25">
      <c r="E9" s="1" t="s">
        <v>24</v>
      </c>
      <c r="K9" s="1" t="s">
        <v>25</v>
      </c>
    </row>
    <row r="10" spans="4:15" x14ac:dyDescent="0.25">
      <c r="E10" s="1" t="str">
        <f>D11</f>
        <v>Geschäftsbereich A</v>
      </c>
      <c r="F10" s="1" t="str">
        <f>D12</f>
        <v>Geschäftsbereich B</v>
      </c>
      <c r="G10" s="1" t="str">
        <f>D13</f>
        <v>Geschäftsbereich C</v>
      </c>
      <c r="H10" s="1" t="str">
        <f>D14</f>
        <v>Geschäftsbereich D</v>
      </c>
      <c r="I10" s="1" t="str">
        <f>D15</f>
        <v>Geschäftsbereich E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</row>
    <row r="11" spans="4:15" x14ac:dyDescent="0.25">
      <c r="D11" s="1" t="str">
        <f>'Aufwand und Ertrag'!D6</f>
        <v>Geschäftsbereich A</v>
      </c>
      <c r="E11" s="30">
        <f>'Aufwand und Ertrag'!E6</f>
        <v>20</v>
      </c>
      <c r="F11" s="1">
        <v>0</v>
      </c>
      <c r="G11" s="1">
        <v>0</v>
      </c>
      <c r="H11" s="1">
        <v>0</v>
      </c>
      <c r="I11" s="1">
        <v>0</v>
      </c>
      <c r="K11" s="1">
        <v>7</v>
      </c>
      <c r="L11" s="1">
        <v>0</v>
      </c>
      <c r="M11" s="1">
        <v>0</v>
      </c>
      <c r="N11" s="1">
        <v>0</v>
      </c>
      <c r="O11" s="1">
        <v>0</v>
      </c>
    </row>
    <row r="12" spans="4:15" x14ac:dyDescent="0.25">
      <c r="D12" s="1" t="str">
        <f>'Aufwand und Ertrag'!D7</f>
        <v>Geschäftsbereich B</v>
      </c>
      <c r="E12" s="1">
        <v>0</v>
      </c>
      <c r="F12" s="30">
        <f>'Aufwand und Ertrag'!E7</f>
        <v>8</v>
      </c>
      <c r="G12" s="1">
        <v>0</v>
      </c>
      <c r="H12" s="1">
        <v>0</v>
      </c>
      <c r="I12" s="1">
        <v>0</v>
      </c>
      <c r="K12" s="1">
        <v>0</v>
      </c>
      <c r="L12" s="1">
        <v>12</v>
      </c>
      <c r="M12" s="1">
        <v>0</v>
      </c>
      <c r="N12" s="1">
        <v>0</v>
      </c>
      <c r="O12" s="1">
        <v>0</v>
      </c>
    </row>
    <row r="13" spans="4:15" x14ac:dyDescent="0.25">
      <c r="D13" s="1" t="str">
        <f>'Aufwand und Ertrag'!D8</f>
        <v>Geschäftsbereich C</v>
      </c>
      <c r="E13" s="1">
        <v>0</v>
      </c>
      <c r="F13" s="1">
        <v>0</v>
      </c>
      <c r="G13" s="30">
        <f>'Aufwand und Ertrag'!E8</f>
        <v>20</v>
      </c>
      <c r="H13" s="1">
        <v>0</v>
      </c>
      <c r="I13" s="1">
        <v>0</v>
      </c>
      <c r="K13" s="1">
        <v>0</v>
      </c>
      <c r="L13" s="1">
        <v>0</v>
      </c>
      <c r="M13" s="1">
        <v>25</v>
      </c>
      <c r="N13" s="1">
        <v>0</v>
      </c>
      <c r="O13" s="1">
        <v>0</v>
      </c>
    </row>
    <row r="14" spans="4:15" x14ac:dyDescent="0.25">
      <c r="D14" s="1" t="str">
        <f>'Aufwand und Ertrag'!D9</f>
        <v>Geschäftsbereich D</v>
      </c>
      <c r="E14" s="1">
        <v>0</v>
      </c>
      <c r="F14" s="1">
        <v>0</v>
      </c>
      <c r="G14" s="1">
        <v>0</v>
      </c>
      <c r="H14" s="30">
        <f>'Aufwand und Ertrag'!E9</f>
        <v>15</v>
      </c>
      <c r="I14" s="1">
        <v>0</v>
      </c>
      <c r="K14" s="1">
        <v>0</v>
      </c>
      <c r="L14" s="1">
        <v>0</v>
      </c>
      <c r="M14" s="1">
        <v>0</v>
      </c>
      <c r="N14" s="1">
        <v>18</v>
      </c>
      <c r="O14" s="1">
        <v>0</v>
      </c>
    </row>
    <row r="15" spans="4:15" x14ac:dyDescent="0.25">
      <c r="D15" s="1" t="str">
        <f>'Aufwand und Ertrag'!D10</f>
        <v>Geschäftsbereich E</v>
      </c>
      <c r="E15" s="1">
        <v>0</v>
      </c>
      <c r="F15" s="1">
        <v>0</v>
      </c>
      <c r="G15" s="1">
        <v>0</v>
      </c>
      <c r="H15" s="1">
        <v>0</v>
      </c>
      <c r="I15" s="30">
        <f>'Aufwand und Ertrag'!E10</f>
        <v>12</v>
      </c>
      <c r="K15" s="1">
        <v>0</v>
      </c>
      <c r="L15" s="1">
        <v>0</v>
      </c>
      <c r="M15" s="1">
        <v>0</v>
      </c>
      <c r="N15" s="1">
        <v>0</v>
      </c>
      <c r="O15" s="1">
        <v>17</v>
      </c>
    </row>
  </sheetData>
  <pageMargins left="0.7" right="0.7" top="0.75" bottom="0.75" header="0.3" footer="0.3"/>
  <pageSetup paperSize="9" scale="9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>
      <selection activeCell="F26" sqref="F2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Aufwand und Ertrag</vt:lpstr>
      <vt:lpstr>A&amp;E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Cost-Value Vector</dc:title>
  <dc:creator>Peter Bretscher</dc:creator>
  <cp:lastModifiedBy>Peter Bretscher</cp:lastModifiedBy>
  <cp:lastPrinted>2011-11-30T14:52:08Z</cp:lastPrinted>
  <dcterms:created xsi:type="dcterms:W3CDTF">2011-09-13T15:36:48Z</dcterms:created>
  <dcterms:modified xsi:type="dcterms:W3CDTF">2011-12-01T10:21:37Z</dcterms:modified>
</cp:coreProperties>
</file>